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80" activeTab="0"/>
  </bookViews>
  <sheets>
    <sheet name="Rozpis" sheetId="1" r:id="rId1"/>
    <sheet name="Nasazení" sheetId="2" r:id="rId2"/>
    <sheet name="Nasazení (2)" sheetId="3" r:id="rId3"/>
  </sheets>
  <definedNames>
    <definedName name="_xlnm.Print_Area" localSheetId="1">'Nasazení'!$A$1:$F$32</definedName>
    <definedName name="_xlnm.Print_Area" localSheetId="2">'Nasazení (2)'!$A$1:$F$32</definedName>
    <definedName name="_xlnm.Print_Area" localSheetId="0">'Rozpis'!$A$1:$X$60</definedName>
  </definedNames>
  <calcPr fullCalcOnLoad="1"/>
</workbook>
</file>

<file path=xl/sharedStrings.xml><?xml version="1.0" encoding="utf-8"?>
<sst xmlns="http://schemas.openxmlformats.org/spreadsheetml/2006/main" count="497" uniqueCount="235">
  <si>
    <t>1. jízda</t>
  </si>
  <si>
    <t>2. jízda</t>
  </si>
  <si>
    <t>Kategorie MIX</t>
  </si>
  <si>
    <t>Plovoucí Radostín</t>
  </si>
  <si>
    <t>U 96</t>
  </si>
  <si>
    <t>Vinárna live</t>
  </si>
  <si>
    <t>Ranečáci</t>
  </si>
  <si>
    <t>Plovoucí kohouti</t>
  </si>
  <si>
    <t>Benátský gang</t>
  </si>
  <si>
    <t>Perun Hluboká</t>
  </si>
  <si>
    <t>Resselovy Šrouby</t>
  </si>
  <si>
    <t>KVAKundy TEAM</t>
  </si>
  <si>
    <t>Jitřenčiny křeče</t>
  </si>
  <si>
    <t>Draci z Chlumětína</t>
  </si>
  <si>
    <t>Navostro</t>
  </si>
  <si>
    <t>Draci v akci</t>
  </si>
  <si>
    <t>JEN- TAK- TAK</t>
  </si>
  <si>
    <t>Žraloci z Městce</t>
  </si>
  <si>
    <t>Ponorka z Pumberka</t>
  </si>
  <si>
    <t>Brodská sebranka</t>
  </si>
  <si>
    <t>Rychlý pípy</t>
  </si>
  <si>
    <t>jACO draci</t>
  </si>
  <si>
    <t>Sobíňovské Labutě</t>
  </si>
  <si>
    <t>Sobíňovský babinec</t>
  </si>
  <si>
    <t>Kategorie ženy</t>
  </si>
  <si>
    <t>Metalománie</t>
  </si>
  <si>
    <t>Dračí lodě na rybníku Řeka - 1. kolo</t>
  </si>
  <si>
    <t>Dračí lodě na rybníku Řeka - 2. kolo</t>
  </si>
  <si>
    <t>Závod č.</t>
  </si>
  <si>
    <t>Čas</t>
  </si>
  <si>
    <t>Jízda</t>
  </si>
  <si>
    <t>Postupový klíč</t>
  </si>
  <si>
    <t>Pořadí</t>
  </si>
  <si>
    <t>R1</t>
  </si>
  <si>
    <t>R7</t>
  </si>
  <si>
    <t>FG</t>
  </si>
  <si>
    <t>Součet časů ve 2 jízdách rozhoduje o nasazení do finále.</t>
  </si>
  <si>
    <t>R2</t>
  </si>
  <si>
    <t>R8</t>
  </si>
  <si>
    <t>FF</t>
  </si>
  <si>
    <t>FB</t>
  </si>
  <si>
    <t>R3</t>
  </si>
  <si>
    <t>R9</t>
  </si>
  <si>
    <t xml:space="preserve">Klíč: </t>
  </si>
  <si>
    <t>FE</t>
  </si>
  <si>
    <t>R4</t>
  </si>
  <si>
    <t>R10</t>
  </si>
  <si>
    <t>FD</t>
  </si>
  <si>
    <t>FA</t>
  </si>
  <si>
    <t>R5</t>
  </si>
  <si>
    <t>R11</t>
  </si>
  <si>
    <t>FC</t>
  </si>
  <si>
    <t>R6</t>
  </si>
  <si>
    <t xml:space="preserve">Po ukončení závodů následuje vyhlášení výsledků, předání trofejí a cen! </t>
  </si>
  <si>
    <t>První jízda MIX 1</t>
  </si>
  <si>
    <t>První jízda MIX 2</t>
  </si>
  <si>
    <t>První jízda MIX 3</t>
  </si>
  <si>
    <t>První jízda MIX 4</t>
  </si>
  <si>
    <t>První jízda MIX 5</t>
  </si>
  <si>
    <t>První jízda MIX 6</t>
  </si>
  <si>
    <t>První jízda MIX 7</t>
  </si>
  <si>
    <t>První jízda MIX 8</t>
  </si>
  <si>
    <t>První jízda MIX 9</t>
  </si>
  <si>
    <t>První jízda MIX 10</t>
  </si>
  <si>
    <t>Druhá jízda MIX 1</t>
  </si>
  <si>
    <t>První jízda ŽENY 1</t>
  </si>
  <si>
    <t>První jízda ŽENY 2</t>
  </si>
  <si>
    <t>Druhá jízda MIX 2</t>
  </si>
  <si>
    <t>Druhá jízda MIX 3</t>
  </si>
  <si>
    <t>Druhá jízda MIX 4</t>
  </si>
  <si>
    <t>Druhá jízda MIX 5</t>
  </si>
  <si>
    <t>Druhá jízda MIX 6</t>
  </si>
  <si>
    <t>Druhá jízda MIX 7</t>
  </si>
  <si>
    <t>Druhá jízda MIX 8</t>
  </si>
  <si>
    <t>Druhá jízda MIX 9</t>
  </si>
  <si>
    <t>Druhá jízda MIX 10</t>
  </si>
  <si>
    <t>Druhá jízda ŽENY 1</t>
  </si>
  <si>
    <t>Druhá jízda ŽENY 2</t>
  </si>
  <si>
    <t>R12</t>
  </si>
  <si>
    <t>Dračí lodě na rybníku Řeka - finálové jízdy</t>
  </si>
  <si>
    <t>FŽ B</t>
  </si>
  <si>
    <t>FH</t>
  </si>
  <si>
    <t>Finále A - 1.-6. místo</t>
  </si>
  <si>
    <t>Finále B  o  7.-9. místo</t>
  </si>
  <si>
    <t>FINÁLE C - 10. - 12. místo</t>
  </si>
  <si>
    <t>FINÁLE D - 13. - 15. místo</t>
  </si>
  <si>
    <t>FINÁLE E - 16. - 18. místo</t>
  </si>
  <si>
    <t>FINÁLE F - 19. - 21. místo</t>
  </si>
  <si>
    <t>FINÁLE G - 22. - 24. místo</t>
  </si>
  <si>
    <t>FINÁLE H - 25. - 27. místo</t>
  </si>
  <si>
    <t>FINÁLE I - 28. - 30. místo</t>
  </si>
  <si>
    <t>FI</t>
  </si>
  <si>
    <t>1. součtem časů po 2 jízdách</t>
  </si>
  <si>
    <t>2. součtem časů po 2 jízdách</t>
  </si>
  <si>
    <t>3. součtem časů po 2 jízdách</t>
  </si>
  <si>
    <t>4. součtem časů po 2 jízdách</t>
  </si>
  <si>
    <t>5. součtem časů po 2 jízdách</t>
  </si>
  <si>
    <t>6. součtem časů po 2 jízdách</t>
  </si>
  <si>
    <t>7. součtem časů po 2 jízdách</t>
  </si>
  <si>
    <t>8. součtem časů po 2 jízdách</t>
  </si>
  <si>
    <t>9. součtem časů po 2 jízdách</t>
  </si>
  <si>
    <t>10. součtem časů po 2 jízdách</t>
  </si>
  <si>
    <t>11. součtem časů po 2 jízdách</t>
  </si>
  <si>
    <t>12. součtem časů po 2 jízdách</t>
  </si>
  <si>
    <t>13. součtem časů po 2 jízdách</t>
  </si>
  <si>
    <t>14. součtem časů po 2 jízdách</t>
  </si>
  <si>
    <t>15. součtem časů po 2 jízdách</t>
  </si>
  <si>
    <t>16. součtem časů po 2 jízdách</t>
  </si>
  <si>
    <t>17. součtem časů po 2 jízdách</t>
  </si>
  <si>
    <t>18. součtem časů po 2 jízdách</t>
  </si>
  <si>
    <t>19. součtem časů po 2 jízdách</t>
  </si>
  <si>
    <t>20. součtem časů po 2 jízdách</t>
  </si>
  <si>
    <t>21. součtem časů po 2 jízdách</t>
  </si>
  <si>
    <t>22. součtem časů po 2 jízdách</t>
  </si>
  <si>
    <t>23. součtem časů po 2 jízdách</t>
  </si>
  <si>
    <t>24. součtem časů po 2 jízdách</t>
  </si>
  <si>
    <t>25. součtem časů po 2 jízdách</t>
  </si>
  <si>
    <t>26. součtem časů po 2 jízdách</t>
  </si>
  <si>
    <t>27. součtem časů po 2 jízdách</t>
  </si>
  <si>
    <t>28. součtem časů po 2 jízdách</t>
  </si>
  <si>
    <t>29. součtem časů po 2 jízdách</t>
  </si>
  <si>
    <t>30. součtem časů po 2 jízdách</t>
  </si>
  <si>
    <t>Dračí lodě na rybníku Řeka - dlouhá trať</t>
  </si>
  <si>
    <t>Dlouhá jízda 1</t>
  </si>
  <si>
    <t>Dlouhá jízda 2</t>
  </si>
  <si>
    <t>Dlouhá jízda 3</t>
  </si>
  <si>
    <t>Dlouhá jízda 4</t>
  </si>
  <si>
    <t>Dlouhá jízda 5</t>
  </si>
  <si>
    <t>Dlouhá jízda 6</t>
  </si>
  <si>
    <t>O pořadí rozhoduje dosažený čas!</t>
  </si>
  <si>
    <t>1. v závodě na 200m</t>
  </si>
  <si>
    <t>2. v závodě na 200m</t>
  </si>
  <si>
    <t>37. v závodě na 200m</t>
  </si>
  <si>
    <t>36. v závodě na 200m</t>
  </si>
  <si>
    <t>35. v závodě na 200m</t>
  </si>
  <si>
    <t>34. v závodě na 200m</t>
  </si>
  <si>
    <t>33. v závodě na 200m</t>
  </si>
  <si>
    <t>32. v závodě na 200m</t>
  </si>
  <si>
    <t>31. v závodě na 200m</t>
  </si>
  <si>
    <t>30. v závodě na 200m</t>
  </si>
  <si>
    <t>29. v závodě na 200m</t>
  </si>
  <si>
    <t>28. v závodě na 200m</t>
  </si>
  <si>
    <t>27. v závodě na 200m</t>
  </si>
  <si>
    <t>26. v závodě na 200m</t>
  </si>
  <si>
    <t>25. v závodě na 200m</t>
  </si>
  <si>
    <t>24. v závodě na 200m</t>
  </si>
  <si>
    <t>23. v závodě na 200m</t>
  </si>
  <si>
    <t>22. v závodě na 200m</t>
  </si>
  <si>
    <t>21. v závodě na 200m</t>
  </si>
  <si>
    <t>20. v závodě na 200m</t>
  </si>
  <si>
    <t>19. v závodě na 200m</t>
  </si>
  <si>
    <t>18. v závodě na 200m</t>
  </si>
  <si>
    <t>17. v závodě na 200m</t>
  </si>
  <si>
    <t>16. v závodě na 200m</t>
  </si>
  <si>
    <t>15. v závodě na 200m</t>
  </si>
  <si>
    <t>14. v závodě na 200m</t>
  </si>
  <si>
    <t>13. v závodě na 200m</t>
  </si>
  <si>
    <t>12. v závodě na 200m</t>
  </si>
  <si>
    <t>11. v závodě na 200m</t>
  </si>
  <si>
    <t>10. v závodě na 200m</t>
  </si>
  <si>
    <t>9. v závodě na 200m</t>
  </si>
  <si>
    <t>8. v závodě na 200m</t>
  </si>
  <si>
    <t>7. v závodě na 200m</t>
  </si>
  <si>
    <t>6. v závodě na 200m</t>
  </si>
  <si>
    <t>5. v závodě na 200m</t>
  </si>
  <si>
    <t>4. v závodě na 200m</t>
  </si>
  <si>
    <t>3. v závodě na 200m</t>
  </si>
  <si>
    <t>1. v závodě na 200m ŽENY</t>
  </si>
  <si>
    <t>2. v závodě na 200m ŽENY</t>
  </si>
  <si>
    <t>7. v závodě na 200m ŽENY</t>
  </si>
  <si>
    <t>6. v závodě na 200m ŽENY</t>
  </si>
  <si>
    <t>5. v závodě na 200m ŽENY</t>
  </si>
  <si>
    <t>4. v závodě na 200m ŽENY</t>
  </si>
  <si>
    <t>3. v závodě na 200m ŽENY</t>
  </si>
  <si>
    <t>Draci ze Strojíren</t>
  </si>
  <si>
    <t>Wstec draci</t>
  </si>
  <si>
    <t>Podpeperská elita 1</t>
  </si>
  <si>
    <t>Pivopiči a šošoriedky</t>
  </si>
  <si>
    <t>Karlovy Varly</t>
  </si>
  <si>
    <t>Podpeperská elita 2</t>
  </si>
  <si>
    <t>Petrova Krutá Síla</t>
  </si>
  <si>
    <t>Vodníci z FŽP</t>
  </si>
  <si>
    <t>HaRi draci</t>
  </si>
  <si>
    <t>Dej mi bůra</t>
  </si>
  <si>
    <t>Resselovy Matice</t>
  </si>
  <si>
    <t>Jedovaté Rumělky</t>
  </si>
  <si>
    <t>Partička z vokolí</t>
  </si>
  <si>
    <t>Dračice</t>
  </si>
  <si>
    <t>Dravé šelmy</t>
  </si>
  <si>
    <t>Horalki</t>
  </si>
  <si>
    <t>Drapiny</t>
  </si>
  <si>
    <t>Černé perly</t>
  </si>
  <si>
    <t>Dětský vložený závod</t>
  </si>
  <si>
    <t>První jízda ŽENY 3</t>
  </si>
  <si>
    <t>Druhá jízda ŽENY 3</t>
  </si>
  <si>
    <t>Rozhoduje o konečném pořadí</t>
  </si>
  <si>
    <t>Speciál - O POHÁR PERUNA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</si>
  <si>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</si>
  <si>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</si>
  <si>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</si>
  <si>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</si>
  <si>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</si>
  <si>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</si>
  <si>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</si>
  <si>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</si>
  <si>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</si>
  <si>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</si>
  <si>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</si>
  <si>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</si>
  <si>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</si>
  <si>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</si>
  <si>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D1</t>
  </si>
  <si>
    <t>Finále B ŽENY - 7. - 10. místo</t>
  </si>
  <si>
    <t>Finále A ŽENY - 1. - 6. místo</t>
  </si>
  <si>
    <t>D2</t>
  </si>
  <si>
    <t>D3</t>
  </si>
  <si>
    <t>D4</t>
  </si>
  <si>
    <t>D5</t>
  </si>
  <si>
    <t>D6</t>
  </si>
  <si>
    <t>Dlouhá jízda 7</t>
  </si>
  <si>
    <t>10. v závodě na 200m ŽENY</t>
  </si>
  <si>
    <t>9. v závodě na 200m ŽENY</t>
  </si>
  <si>
    <t>8. v závodě na 200m ŽENY</t>
  </si>
  <si>
    <t>D7</t>
  </si>
  <si>
    <t>J1</t>
  </si>
  <si>
    <t>J2</t>
  </si>
  <si>
    <t>FŽ A</t>
  </si>
  <si>
    <t>Pivopiči a čučoriedky</t>
  </si>
  <si>
    <t>Mimoni ze Žďáru</t>
  </si>
  <si>
    <t>Fitko Team</t>
  </si>
  <si>
    <t>DL Ponorka Pardubice</t>
  </si>
  <si>
    <t>Dafe - plast</t>
  </si>
  <si>
    <t>-</t>
  </si>
  <si>
    <t>Dragonboard- ladies</t>
  </si>
  <si>
    <t>sobota 17. 6. 2017  - ČASOVÝ PROGRAM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</si>
</sst>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Gill Sans MT Pro Medium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8"/>
      <color indexed="9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indent="2"/>
    </xf>
    <xf numFmtId="0" fontId="6" fillId="33" borderId="13" xfId="0" applyFont="1" applyFill="1" applyBorder="1" applyAlignment="1">
      <alignment horizontal="left" vertical="center" indent="1"/>
    </xf>
    <xf numFmtId="0" fontId="52" fillId="34" borderId="1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indent="1"/>
    </xf>
    <xf numFmtId="164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2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indent="2"/>
    </xf>
    <xf numFmtId="20" fontId="13" fillId="0" borderId="17" xfId="0" applyNumberFormat="1" applyFont="1" applyFill="1" applyBorder="1" applyAlignment="1">
      <alignment horizontal="left" indent="1"/>
    </xf>
    <xf numFmtId="0" fontId="11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indent="5"/>
    </xf>
    <xf numFmtId="0" fontId="6" fillId="33" borderId="15" xfId="0" applyFont="1" applyFill="1" applyBorder="1" applyAlignment="1">
      <alignment horizontal="left" vertical="center" indent="5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20" fontId="13" fillId="0" borderId="17" xfId="0" applyNumberFormat="1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20" xfId="0" applyFont="1" applyBorder="1" applyAlignment="1">
      <alignment horizontal="left" vertical="center" indent="1"/>
    </xf>
    <xf numFmtId="0" fontId="36" fillId="0" borderId="21" xfId="0" applyFont="1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36" fillId="0" borderId="23" xfId="0" applyFont="1" applyBorder="1" applyAlignment="1">
      <alignment horizontal="left" vertical="center" indent="1"/>
    </xf>
    <xf numFmtId="0" fontId="36" fillId="0" borderId="10" xfId="0" applyFont="1" applyBorder="1" applyAlignment="1">
      <alignment/>
    </xf>
    <xf numFmtId="20" fontId="6" fillId="33" borderId="14" xfId="0" applyNumberFormat="1" applyFont="1" applyFill="1" applyBorder="1" applyAlignment="1">
      <alignment horizontal="left" vertical="center" indent="5"/>
    </xf>
    <xf numFmtId="0" fontId="36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left" vertical="top" indent="1"/>
    </xf>
    <xf numFmtId="0" fontId="36" fillId="0" borderId="10" xfId="0" applyFont="1" applyBorder="1" applyAlignment="1">
      <alignment horizontal="left" indent="1"/>
    </xf>
    <xf numFmtId="0" fontId="36" fillId="0" borderId="0" xfId="0" applyFont="1" applyAlignment="1">
      <alignment horizontal="left" vertical="top" indent="1"/>
    </xf>
    <xf numFmtId="0" fontId="36" fillId="0" borderId="24" xfId="0" applyFont="1" applyFill="1" applyBorder="1" applyAlignment="1">
      <alignment horizontal="left" vertical="top" indent="1"/>
    </xf>
    <xf numFmtId="20" fontId="8" fillId="35" borderId="25" xfId="0" applyNumberFormat="1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20" fontId="8" fillId="35" borderId="26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left" indent="1"/>
    </xf>
    <xf numFmtId="0" fontId="6" fillId="33" borderId="28" xfId="0" applyFont="1" applyFill="1" applyBorder="1" applyAlignment="1">
      <alignment horizontal="left" indent="1"/>
    </xf>
    <xf numFmtId="0" fontId="6" fillId="33" borderId="29" xfId="0" applyFont="1" applyFill="1" applyBorder="1" applyAlignment="1">
      <alignment horizontal="left" indent="1"/>
    </xf>
    <xf numFmtId="0" fontId="16" fillId="36" borderId="14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20" fontId="8" fillId="35" borderId="24" xfId="0" applyNumberFormat="1" applyFont="1" applyFill="1" applyBorder="1" applyAlignment="1">
      <alignment horizontal="center" vertical="center"/>
    </xf>
    <xf numFmtId="20" fontId="8" fillId="35" borderId="10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indent="5"/>
    </xf>
    <xf numFmtId="0" fontId="6" fillId="33" borderId="18" xfId="0" applyFont="1" applyFill="1" applyBorder="1" applyAlignment="1">
      <alignment horizontal="left" vertical="center" indent="5"/>
    </xf>
    <xf numFmtId="0" fontId="6" fillId="33" borderId="15" xfId="0" applyFont="1" applyFill="1" applyBorder="1" applyAlignment="1">
      <alignment horizontal="left" vertical="center" indent="5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4" xfId="0" applyFont="1" applyBorder="1" applyAlignment="1">
      <alignment/>
    </xf>
    <xf numFmtId="0" fontId="53" fillId="0" borderId="26" xfId="0" applyFont="1" applyBorder="1" applyAlignment="1">
      <alignment/>
    </xf>
    <xf numFmtId="0" fontId="53" fillId="0" borderId="24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view="pageBreakPreview" zoomScaleNormal="50" zoomScaleSheetLayoutView="100" zoomScalePageLayoutView="40" workbookViewId="0" topLeftCell="A1">
      <selection activeCell="A1" sqref="A1:D1"/>
    </sheetView>
  </sheetViews>
  <sheetFormatPr defaultColWidth="9.140625" defaultRowHeight="15"/>
  <cols>
    <col min="1" max="1" width="10.8515625" style="34" customWidth="1"/>
    <col min="2" max="2" width="8.28125" style="35" customWidth="1"/>
    <col min="3" max="3" width="34.8515625" style="5" customWidth="1"/>
    <col min="4" max="4" width="70.421875" style="5" customWidth="1"/>
    <col min="5" max="5" width="11.7109375" style="28" customWidth="1"/>
    <col min="6" max="6" width="3.7109375" style="29" customWidth="1"/>
    <col min="7" max="7" width="61.7109375" style="30" customWidth="1"/>
    <col min="8" max="8" width="14.8515625" style="31" bestFit="1" customWidth="1"/>
    <col min="9" max="9" width="13.8515625" style="32" customWidth="1"/>
    <col min="10" max="10" width="11.7109375" style="28" customWidth="1"/>
    <col min="11" max="11" width="3.7109375" style="29" customWidth="1"/>
    <col min="12" max="12" width="61.7109375" style="30" customWidth="1"/>
    <col min="13" max="13" width="14.8515625" style="31" bestFit="1" customWidth="1"/>
    <col min="14" max="14" width="13.8515625" style="32" customWidth="1"/>
    <col min="15" max="15" width="11.7109375" style="28" customWidth="1"/>
    <col min="16" max="16" width="3.7109375" style="29" customWidth="1"/>
    <col min="17" max="17" width="61.7109375" style="30" customWidth="1"/>
    <col min="18" max="18" width="14.8515625" style="31" bestFit="1" customWidth="1"/>
    <col min="19" max="19" width="13.8515625" style="32" customWidth="1"/>
    <col min="20" max="20" width="11.7109375" style="28" customWidth="1"/>
    <col min="21" max="21" width="3.7109375" style="29" customWidth="1"/>
    <col min="22" max="22" width="61.7109375" style="30" customWidth="1"/>
    <col min="23" max="23" width="14.8515625" style="31" bestFit="1" customWidth="1"/>
    <col min="24" max="24" width="13.8515625" style="32" customWidth="1"/>
    <col min="25" max="26" width="9.140625" style="5" customWidth="1"/>
    <col min="27" max="27" width="41.8515625" style="5" bestFit="1" customWidth="1"/>
    <col min="28" max="29" width="9.140625" style="5" customWidth="1"/>
    <col min="30" max="16384" width="9.140625" style="6" customWidth="1"/>
  </cols>
  <sheetData>
    <row r="1" spans="1:24" ht="33.75">
      <c r="A1" s="62" t="s">
        <v>234</v>
      </c>
      <c r="B1" s="63"/>
      <c r="C1" s="63"/>
      <c r="D1" s="64"/>
      <c r="E1" s="59" t="s">
        <v>26</v>
      </c>
      <c r="F1" s="60"/>
      <c r="G1" s="60"/>
      <c r="H1" s="60"/>
      <c r="I1" s="61"/>
      <c r="J1" s="59" t="s">
        <v>27</v>
      </c>
      <c r="K1" s="60"/>
      <c r="L1" s="60"/>
      <c r="M1" s="60"/>
      <c r="N1" s="61"/>
      <c r="O1" s="59" t="s">
        <v>79</v>
      </c>
      <c r="P1" s="60"/>
      <c r="Q1" s="60"/>
      <c r="R1" s="60"/>
      <c r="S1" s="61"/>
      <c r="T1" s="59" t="str">
        <f>A45</f>
        <v>Dračí lodě na rybníku Řeka - dlouhá trať</v>
      </c>
      <c r="U1" s="60"/>
      <c r="V1" s="60"/>
      <c r="W1" s="60"/>
      <c r="X1" s="61"/>
    </row>
    <row r="2" spans="1:29" s="16" customFormat="1" ht="24" thickBot="1">
      <c r="A2" s="7" t="s">
        <v>28</v>
      </c>
      <c r="B2" s="8" t="s">
        <v>29</v>
      </c>
      <c r="C2" s="9" t="s">
        <v>30</v>
      </c>
      <c r="D2" s="10" t="s">
        <v>31</v>
      </c>
      <c r="E2" s="11">
        <f>A4</f>
        <v>1</v>
      </c>
      <c r="F2" s="53" t="str">
        <f>C4</f>
        <v>První jízda MIX 1</v>
      </c>
      <c r="G2" s="54"/>
      <c r="H2" s="14" t="s">
        <v>29</v>
      </c>
      <c r="I2" s="14" t="s">
        <v>32</v>
      </c>
      <c r="J2" s="11">
        <f>A18</f>
        <v>14</v>
      </c>
      <c r="K2" s="53" t="str">
        <f>C18</f>
        <v>Druhá jízda MIX 1</v>
      </c>
      <c r="L2" s="54"/>
      <c r="M2" s="14" t="s">
        <v>29</v>
      </c>
      <c r="N2" s="14" t="s">
        <v>32</v>
      </c>
      <c r="O2" s="11">
        <f>A31</f>
        <v>27</v>
      </c>
      <c r="P2" s="53" t="str">
        <f>C31</f>
        <v>Dětský vložený závod</v>
      </c>
      <c r="Q2" s="54"/>
      <c r="R2" s="14" t="s">
        <v>29</v>
      </c>
      <c r="S2" s="14" t="s">
        <v>32</v>
      </c>
      <c r="T2" s="11">
        <f>A44</f>
        <v>39</v>
      </c>
      <c r="U2" s="53" t="str">
        <f>C44</f>
        <v>Speciál - O POHÁR PERUNA</v>
      </c>
      <c r="V2" s="54"/>
      <c r="W2" s="14" t="s">
        <v>29</v>
      </c>
      <c r="X2" s="14" t="s">
        <v>32</v>
      </c>
      <c r="Y2" s="15"/>
      <c r="Z2" s="15"/>
      <c r="AA2" s="15"/>
      <c r="AB2" s="15"/>
      <c r="AC2" s="15"/>
    </row>
    <row r="3" spans="1:29" s="16" customFormat="1" ht="24" thickTop="1">
      <c r="A3" s="56" t="s">
        <v>26</v>
      </c>
      <c r="B3" s="57"/>
      <c r="C3" s="57"/>
      <c r="D3" s="58"/>
      <c r="E3" s="14" t="s">
        <v>33</v>
      </c>
      <c r="F3" s="17">
        <v>1</v>
      </c>
      <c r="G3" s="18" t="str">
        <f>Nasazení!C3</f>
        <v>Vinárna live</v>
      </c>
      <c r="H3" s="19"/>
      <c r="I3" s="20"/>
      <c r="J3" s="14" t="s">
        <v>198</v>
      </c>
      <c r="K3" s="17">
        <v>1</v>
      </c>
      <c r="L3" s="18" t="str">
        <f>Nasazení!F3</f>
        <v>U 96</v>
      </c>
      <c r="M3" s="19"/>
      <c r="N3" s="20"/>
      <c r="O3" s="52" t="s">
        <v>224</v>
      </c>
      <c r="P3" s="17">
        <v>1</v>
      </c>
      <c r="Q3" s="18"/>
      <c r="R3" s="19"/>
      <c r="S3" s="20"/>
      <c r="T3" s="52" t="s">
        <v>225</v>
      </c>
      <c r="U3" s="17">
        <v>1</v>
      </c>
      <c r="V3" s="18"/>
      <c r="W3" s="19"/>
      <c r="X3" s="20"/>
      <c r="Y3" s="15"/>
      <c r="Z3" s="15"/>
      <c r="AA3" s="15"/>
      <c r="AB3" s="15"/>
      <c r="AC3" s="15"/>
    </row>
    <row r="4" spans="1:24" ht="23.25">
      <c r="A4" s="21">
        <v>1</v>
      </c>
      <c r="B4" s="22">
        <v>0.3770833333333334</v>
      </c>
      <c r="C4" s="23" t="s">
        <v>54</v>
      </c>
      <c r="D4" s="24" t="s">
        <v>36</v>
      </c>
      <c r="E4" s="49">
        <f>B4</f>
        <v>0.3770833333333334</v>
      </c>
      <c r="F4" s="17">
        <v>2</v>
      </c>
      <c r="G4" s="18" t="str">
        <f>Nasazení!C4</f>
        <v>U 96</v>
      </c>
      <c r="H4" s="19"/>
      <c r="I4" s="20"/>
      <c r="J4" s="49">
        <f>B18</f>
        <v>0.4673611111111111</v>
      </c>
      <c r="K4" s="17">
        <v>2</v>
      </c>
      <c r="L4" s="18" t="str">
        <f>Nasazení!F4</f>
        <v>Draci z Chlumětína</v>
      </c>
      <c r="M4" s="19"/>
      <c r="N4" s="20"/>
      <c r="O4" s="50"/>
      <c r="P4" s="17">
        <v>2</v>
      </c>
      <c r="Q4" s="18"/>
      <c r="R4" s="19"/>
      <c r="S4" s="20"/>
      <c r="T4" s="50"/>
      <c r="U4" s="17">
        <v>2</v>
      </c>
      <c r="V4" s="18"/>
      <c r="W4" s="19"/>
      <c r="X4" s="20"/>
    </row>
    <row r="5" spans="1:27" ht="23.25">
      <c r="A5" s="21">
        <v>2</v>
      </c>
      <c r="B5" s="22">
        <v>0.3840277777777778</v>
      </c>
      <c r="C5" s="23" t="s">
        <v>55</v>
      </c>
      <c r="D5" s="24" t="s">
        <v>36</v>
      </c>
      <c r="E5" s="55"/>
      <c r="F5" s="17">
        <v>3</v>
      </c>
      <c r="G5" s="18" t="str">
        <f>Nasazení!C5</f>
        <v>Resselovy Šrouby</v>
      </c>
      <c r="H5" s="19"/>
      <c r="I5" s="20"/>
      <c r="J5" s="55"/>
      <c r="K5" s="17">
        <v>3</v>
      </c>
      <c r="L5" s="18" t="str">
        <f>Nasazení!F5</f>
        <v>Plovoucí kohouti</v>
      </c>
      <c r="M5" s="19"/>
      <c r="N5" s="20"/>
      <c r="O5" s="51"/>
      <c r="P5" s="17">
        <v>3</v>
      </c>
      <c r="Q5" s="18"/>
      <c r="R5" s="19"/>
      <c r="S5" s="20"/>
      <c r="T5" s="51"/>
      <c r="U5" s="17">
        <v>3</v>
      </c>
      <c r="V5" s="18"/>
      <c r="W5" s="19"/>
      <c r="X5" s="20"/>
      <c r="AA5" s="18" t="s">
        <v>132</v>
      </c>
    </row>
    <row r="6" spans="1:27" ht="23.25">
      <c r="A6" s="21">
        <v>3</v>
      </c>
      <c r="B6" s="22">
        <v>0.390972222222222</v>
      </c>
      <c r="C6" s="23" t="s">
        <v>56</v>
      </c>
      <c r="D6" s="24" t="s">
        <v>36</v>
      </c>
      <c r="E6" s="11">
        <f>A5</f>
        <v>2</v>
      </c>
      <c r="F6" s="53" t="str">
        <f>C5</f>
        <v>První jízda MIX 2</v>
      </c>
      <c r="G6" s="54"/>
      <c r="H6" s="14" t="s">
        <v>29</v>
      </c>
      <c r="I6" s="14" t="s">
        <v>32</v>
      </c>
      <c r="J6" s="11">
        <f>A19</f>
        <v>15</v>
      </c>
      <c r="K6" s="53" t="str">
        <f>C19</f>
        <v>Druhá jízda MIX 2</v>
      </c>
      <c r="L6" s="54"/>
      <c r="M6" s="14" t="s">
        <v>29</v>
      </c>
      <c r="N6" s="14" t="s">
        <v>32</v>
      </c>
      <c r="O6" s="49">
        <f>B31</f>
        <v>0.557638888888888</v>
      </c>
      <c r="P6" s="17">
        <v>4</v>
      </c>
      <c r="Q6" s="18"/>
      <c r="R6" s="19"/>
      <c r="S6" s="20"/>
      <c r="T6" s="49">
        <f>B44</f>
        <v>0.640972222222222</v>
      </c>
      <c r="U6" s="17">
        <v>4</v>
      </c>
      <c r="V6" s="18"/>
      <c r="W6" s="19"/>
      <c r="X6" s="20"/>
      <c r="AA6" s="18" t="s">
        <v>133</v>
      </c>
    </row>
    <row r="7" spans="1:27" ht="23.25">
      <c r="A7" s="21">
        <v>4</v>
      </c>
      <c r="B7" s="22">
        <v>0.397916666666667</v>
      </c>
      <c r="C7" s="23" t="s">
        <v>57</v>
      </c>
      <c r="D7" s="24" t="s">
        <v>36</v>
      </c>
      <c r="E7" s="14" t="s">
        <v>37</v>
      </c>
      <c r="F7" s="17">
        <v>4</v>
      </c>
      <c r="G7" s="18" t="str">
        <f>Nasazení!C6</f>
        <v>Plovoucí kohouti</v>
      </c>
      <c r="H7" s="19"/>
      <c r="I7" s="20"/>
      <c r="J7" s="14" t="s">
        <v>199</v>
      </c>
      <c r="K7" s="17">
        <v>4</v>
      </c>
      <c r="L7" s="18" t="str">
        <f>Nasazení!F6</f>
        <v>Draci v akci</v>
      </c>
      <c r="M7" s="19"/>
      <c r="N7" s="20"/>
      <c r="O7" s="65"/>
      <c r="P7" s="17">
        <v>5</v>
      </c>
      <c r="Q7" s="18"/>
      <c r="R7" s="19"/>
      <c r="S7" s="20"/>
      <c r="T7" s="65"/>
      <c r="U7" s="17">
        <v>5</v>
      </c>
      <c r="V7" s="18"/>
      <c r="W7" s="19"/>
      <c r="X7" s="20"/>
      <c r="AA7" s="18" t="s">
        <v>134</v>
      </c>
    </row>
    <row r="8" spans="1:27" ht="23.25">
      <c r="A8" s="21">
        <v>5</v>
      </c>
      <c r="B8" s="22">
        <v>0.404861111111111</v>
      </c>
      <c r="C8" s="23" t="s">
        <v>58</v>
      </c>
      <c r="D8" s="24" t="s">
        <v>36</v>
      </c>
      <c r="E8" s="49">
        <f>B5</f>
        <v>0.3840277777777778</v>
      </c>
      <c r="F8" s="17">
        <v>5</v>
      </c>
      <c r="G8" s="18" t="str">
        <f>Nasazení!C7</f>
        <v>Draci v akci</v>
      </c>
      <c r="H8" s="19"/>
      <c r="I8" s="20"/>
      <c r="J8" s="49">
        <f>B19</f>
        <v>0.47430555555555554</v>
      </c>
      <c r="K8" s="17">
        <v>5</v>
      </c>
      <c r="L8" s="18" t="str">
        <f>Nasazení!F7</f>
        <v>Resselovy Šrouby</v>
      </c>
      <c r="M8" s="19"/>
      <c r="N8" s="20"/>
      <c r="O8" s="55"/>
      <c r="P8" s="17">
        <v>6</v>
      </c>
      <c r="Q8" s="18"/>
      <c r="R8" s="19"/>
      <c r="S8" s="20"/>
      <c r="T8" s="55"/>
      <c r="U8" s="17">
        <v>6</v>
      </c>
      <c r="V8" s="18"/>
      <c r="W8" s="19"/>
      <c r="X8" s="20"/>
      <c r="AA8" s="18" t="s">
        <v>135</v>
      </c>
    </row>
    <row r="9" spans="1:29" s="16" customFormat="1" ht="23.25">
      <c r="A9" s="21">
        <v>6</v>
      </c>
      <c r="B9" s="22">
        <v>0.411805555555555</v>
      </c>
      <c r="C9" s="23" t="s">
        <v>59</v>
      </c>
      <c r="D9" s="24" t="s">
        <v>36</v>
      </c>
      <c r="E9" s="55"/>
      <c r="F9" s="17">
        <v>6</v>
      </c>
      <c r="G9" s="18" t="str">
        <f>Nasazení!C8</f>
        <v>jACO draci</v>
      </c>
      <c r="H9" s="19"/>
      <c r="I9" s="20"/>
      <c r="J9" s="55"/>
      <c r="K9" s="17">
        <v>6</v>
      </c>
      <c r="L9" s="18" t="str">
        <f>Nasazení!F8</f>
        <v>Žraloci z Městce</v>
      </c>
      <c r="M9" s="19"/>
      <c r="N9" s="20"/>
      <c r="O9" s="11">
        <f>A33</f>
        <v>28</v>
      </c>
      <c r="P9" s="53" t="str">
        <f>C33</f>
        <v>FINÁLE I - 28. - 30. místo</v>
      </c>
      <c r="Q9" s="54"/>
      <c r="R9" s="14" t="s">
        <v>29</v>
      </c>
      <c r="S9" s="14" t="s">
        <v>32</v>
      </c>
      <c r="T9" s="11">
        <f>A46</f>
        <v>40</v>
      </c>
      <c r="U9" s="53" t="str">
        <f>C46</f>
        <v>Dlouhá jízda 1</v>
      </c>
      <c r="V9" s="54"/>
      <c r="W9" s="14" t="s">
        <v>29</v>
      </c>
      <c r="X9" s="14" t="s">
        <v>32</v>
      </c>
      <c r="Y9" s="15"/>
      <c r="Z9" s="15"/>
      <c r="AA9" s="18" t="s">
        <v>136</v>
      </c>
      <c r="AB9" s="15"/>
      <c r="AC9" s="15"/>
    </row>
    <row r="10" spans="1:27" ht="23.25">
      <c r="A10" s="21">
        <v>7</v>
      </c>
      <c r="B10" s="22">
        <v>0.41875</v>
      </c>
      <c r="C10" s="23" t="s">
        <v>60</v>
      </c>
      <c r="D10" s="24" t="s">
        <v>36</v>
      </c>
      <c r="E10" s="11">
        <f>A6</f>
        <v>3</v>
      </c>
      <c r="F10" s="53" t="str">
        <f>C6</f>
        <v>První jízda MIX 3</v>
      </c>
      <c r="G10" s="54"/>
      <c r="H10" s="14" t="s">
        <v>29</v>
      </c>
      <c r="I10" s="14" t="s">
        <v>32</v>
      </c>
      <c r="J10" s="11">
        <f>A20</f>
        <v>16</v>
      </c>
      <c r="K10" s="53" t="str">
        <f>C20</f>
        <v>Druhá jízda MIX 3</v>
      </c>
      <c r="L10" s="54"/>
      <c r="M10" s="14" t="s">
        <v>29</v>
      </c>
      <c r="N10" s="14" t="s">
        <v>32</v>
      </c>
      <c r="O10" s="14" t="s">
        <v>91</v>
      </c>
      <c r="P10" s="17">
        <v>1</v>
      </c>
      <c r="Q10" s="18" t="s">
        <v>119</v>
      </c>
      <c r="R10" s="19"/>
      <c r="S10" s="20"/>
      <c r="T10" s="52" t="s">
        <v>211</v>
      </c>
      <c r="U10" s="17">
        <v>1</v>
      </c>
      <c r="V10" s="18" t="s">
        <v>220</v>
      </c>
      <c r="W10" s="19"/>
      <c r="X10" s="20"/>
      <c r="AA10" s="18" t="s">
        <v>137</v>
      </c>
    </row>
    <row r="11" spans="1:27" ht="23.25">
      <c r="A11" s="21">
        <v>8</v>
      </c>
      <c r="B11" s="22">
        <v>0.425694444444444</v>
      </c>
      <c r="C11" s="23" t="s">
        <v>61</v>
      </c>
      <c r="D11" s="24" t="s">
        <v>36</v>
      </c>
      <c r="E11" s="14" t="s">
        <v>41</v>
      </c>
      <c r="F11" s="17">
        <v>1</v>
      </c>
      <c r="G11" s="18" t="str">
        <f>Nasazení!C9</f>
        <v>Žraloci z Městce</v>
      </c>
      <c r="H11" s="19"/>
      <c r="I11" s="20"/>
      <c r="J11" s="14" t="s">
        <v>200</v>
      </c>
      <c r="K11" s="17">
        <v>1</v>
      </c>
      <c r="L11" s="18" t="str">
        <f>Nasazení!F9</f>
        <v>Podpeperská elita 1</v>
      </c>
      <c r="M11" s="19"/>
      <c r="N11" s="20"/>
      <c r="O11" s="49">
        <f>B33</f>
        <v>0.5645833333333333</v>
      </c>
      <c r="P11" s="17">
        <v>2</v>
      </c>
      <c r="Q11" s="18" t="s">
        <v>120</v>
      </c>
      <c r="R11" s="19"/>
      <c r="S11" s="20"/>
      <c r="T11" s="50"/>
      <c r="U11" s="17">
        <v>2</v>
      </c>
      <c r="V11" s="18" t="s">
        <v>221</v>
      </c>
      <c r="W11" s="19"/>
      <c r="X11" s="20"/>
      <c r="AA11" s="18" t="s">
        <v>138</v>
      </c>
    </row>
    <row r="12" spans="1:24" ht="23.25">
      <c r="A12" s="21">
        <v>9</v>
      </c>
      <c r="B12" s="22">
        <v>0.432638888888889</v>
      </c>
      <c r="C12" s="23" t="s">
        <v>62</v>
      </c>
      <c r="D12" s="24" t="s">
        <v>36</v>
      </c>
      <c r="E12" s="49">
        <f>B6</f>
        <v>0.390972222222222</v>
      </c>
      <c r="F12" s="17">
        <v>2</v>
      </c>
      <c r="G12" s="18" t="str">
        <f>Nasazení!C10</f>
        <v>Podpeperská elita 1</v>
      </c>
      <c r="H12" s="19"/>
      <c r="I12" s="20"/>
      <c r="J12" s="49">
        <f>B20</f>
        <v>0.48125</v>
      </c>
      <c r="K12" s="17">
        <v>2</v>
      </c>
      <c r="L12" s="18" t="str">
        <f>Nasazení!F10</f>
        <v>jACO draci</v>
      </c>
      <c r="M12" s="19"/>
      <c r="N12" s="20"/>
      <c r="O12" s="55"/>
      <c r="P12" s="17">
        <v>3</v>
      </c>
      <c r="Q12" s="18" t="s">
        <v>121</v>
      </c>
      <c r="R12" s="19"/>
      <c r="S12" s="20"/>
      <c r="T12" s="51"/>
      <c r="U12" s="17">
        <v>3</v>
      </c>
      <c r="V12" s="18" t="s">
        <v>222</v>
      </c>
      <c r="W12" s="19"/>
      <c r="X12" s="20"/>
    </row>
    <row r="13" spans="1:24" ht="23.25">
      <c r="A13" s="21">
        <v>10</v>
      </c>
      <c r="B13" s="22">
        <v>0.439583333333333</v>
      </c>
      <c r="C13" s="23" t="s">
        <v>63</v>
      </c>
      <c r="D13" s="24" t="s">
        <v>36</v>
      </c>
      <c r="E13" s="55"/>
      <c r="F13" s="17">
        <v>3</v>
      </c>
      <c r="G13" s="18" t="str">
        <f>Nasazení!C11</f>
        <v>Draci z Chlumětína</v>
      </c>
      <c r="H13" s="19"/>
      <c r="I13" s="20"/>
      <c r="J13" s="55"/>
      <c r="K13" s="17">
        <v>3</v>
      </c>
      <c r="L13" s="18" t="str">
        <f>Nasazení!F11</f>
        <v>Vinárna live</v>
      </c>
      <c r="M13" s="19"/>
      <c r="N13" s="20"/>
      <c r="O13" s="11">
        <f>A34</f>
        <v>29</v>
      </c>
      <c r="P13" s="53" t="str">
        <f>C34</f>
        <v>FINÁLE H - 25. - 27. místo</v>
      </c>
      <c r="Q13" s="54"/>
      <c r="R13" s="14" t="s">
        <v>29</v>
      </c>
      <c r="S13" s="14" t="s">
        <v>32</v>
      </c>
      <c r="T13" s="49">
        <f>B46</f>
        <v>0.6527777777777778</v>
      </c>
      <c r="U13" s="17">
        <v>4</v>
      </c>
      <c r="V13" s="18" t="s">
        <v>169</v>
      </c>
      <c r="W13" s="19"/>
      <c r="X13" s="20"/>
    </row>
    <row r="14" spans="1:24" ht="23.25">
      <c r="A14" s="21">
        <v>11</v>
      </c>
      <c r="B14" s="22">
        <v>0.446527777777778</v>
      </c>
      <c r="C14" s="23" t="s">
        <v>65</v>
      </c>
      <c r="D14" s="24" t="s">
        <v>36</v>
      </c>
      <c r="E14" s="11">
        <f>A7</f>
        <v>4</v>
      </c>
      <c r="F14" s="53" t="str">
        <f>C7</f>
        <v>První jízda MIX 4</v>
      </c>
      <c r="G14" s="54"/>
      <c r="H14" s="14" t="s">
        <v>29</v>
      </c>
      <c r="I14" s="14" t="s">
        <v>32</v>
      </c>
      <c r="J14" s="11">
        <f>A21</f>
        <v>17</v>
      </c>
      <c r="K14" s="53" t="str">
        <f>C21</f>
        <v>Druhá jízda MIX 4</v>
      </c>
      <c r="L14" s="54"/>
      <c r="M14" s="14" t="s">
        <v>29</v>
      </c>
      <c r="N14" s="14" t="s">
        <v>32</v>
      </c>
      <c r="O14" s="14" t="s">
        <v>81</v>
      </c>
      <c r="P14" s="17">
        <v>4</v>
      </c>
      <c r="Q14" s="18" t="s">
        <v>116</v>
      </c>
      <c r="R14" s="19"/>
      <c r="S14" s="20"/>
      <c r="T14" s="65"/>
      <c r="U14" s="17">
        <v>5</v>
      </c>
      <c r="V14" s="18" t="s">
        <v>170</v>
      </c>
      <c r="W14" s="19"/>
      <c r="X14" s="20"/>
    </row>
    <row r="15" spans="1:29" s="16" customFormat="1" ht="23.25">
      <c r="A15" s="21">
        <v>12</v>
      </c>
      <c r="B15" s="22">
        <v>0.453472222222222</v>
      </c>
      <c r="C15" s="23" t="s">
        <v>66</v>
      </c>
      <c r="D15" s="24" t="s">
        <v>36</v>
      </c>
      <c r="E15" s="14" t="s">
        <v>45</v>
      </c>
      <c r="F15" s="17">
        <v>4</v>
      </c>
      <c r="G15" s="18" t="str">
        <f>Nasazení!C12</f>
        <v>Rychlý pípy</v>
      </c>
      <c r="H15" s="19"/>
      <c r="I15" s="20"/>
      <c r="J15" s="14" t="s">
        <v>201</v>
      </c>
      <c r="K15" s="17">
        <v>4</v>
      </c>
      <c r="L15" s="18" t="str">
        <f>Nasazení!F12</f>
        <v>Draci ze Strojíren</v>
      </c>
      <c r="M15" s="19"/>
      <c r="N15" s="20"/>
      <c r="O15" s="49">
        <f>B34</f>
        <v>0.5715277777777777</v>
      </c>
      <c r="P15" s="17">
        <v>5</v>
      </c>
      <c r="Q15" s="18" t="s">
        <v>117</v>
      </c>
      <c r="R15" s="19"/>
      <c r="S15" s="20"/>
      <c r="T15" s="55"/>
      <c r="U15" s="17">
        <v>6</v>
      </c>
      <c r="V15" s="18"/>
      <c r="W15" s="19"/>
      <c r="X15" s="20"/>
      <c r="Y15" s="15"/>
      <c r="Z15" s="15"/>
      <c r="AB15" s="15"/>
      <c r="AC15" s="15"/>
    </row>
    <row r="16" spans="1:24" ht="24" thickBot="1">
      <c r="A16" s="21">
        <v>13</v>
      </c>
      <c r="B16" s="22">
        <v>0.460416666666666</v>
      </c>
      <c r="C16" s="23" t="s">
        <v>193</v>
      </c>
      <c r="D16" s="24" t="s">
        <v>36</v>
      </c>
      <c r="E16" s="49">
        <f>B7</f>
        <v>0.397916666666667</v>
      </c>
      <c r="F16" s="17">
        <v>5</v>
      </c>
      <c r="G16" s="18" t="str">
        <f>Nasazení!C13</f>
        <v>Draci ze Strojíren</v>
      </c>
      <c r="H16" s="19"/>
      <c r="I16" s="20"/>
      <c r="J16" s="49">
        <f>B21</f>
        <v>0.488194444444444</v>
      </c>
      <c r="K16" s="17">
        <v>5</v>
      </c>
      <c r="L16" s="18" t="str">
        <f>Nasazení!F13</f>
        <v>Navostro</v>
      </c>
      <c r="M16" s="19"/>
      <c r="N16" s="20"/>
      <c r="O16" s="55"/>
      <c r="P16" s="17">
        <v>6</v>
      </c>
      <c r="Q16" s="18" t="s">
        <v>118</v>
      </c>
      <c r="R16" s="19"/>
      <c r="S16" s="20"/>
      <c r="T16" s="11">
        <f>A47</f>
        <v>41</v>
      </c>
      <c r="U16" s="53" t="str">
        <f>C47</f>
        <v>Dlouhá jízda 2</v>
      </c>
      <c r="V16" s="54"/>
      <c r="W16" s="14" t="s">
        <v>29</v>
      </c>
      <c r="X16" s="14" t="s">
        <v>32</v>
      </c>
    </row>
    <row r="17" spans="1:24" ht="24" thickTop="1">
      <c r="A17" s="56" t="s">
        <v>27</v>
      </c>
      <c r="B17" s="57"/>
      <c r="C17" s="57"/>
      <c r="D17" s="58"/>
      <c r="E17" s="55"/>
      <c r="F17" s="17">
        <v>6</v>
      </c>
      <c r="G17" s="18" t="str">
        <f>Nasazení!C14</f>
        <v>HaRi draci</v>
      </c>
      <c r="H17" s="19"/>
      <c r="I17" s="20"/>
      <c r="J17" s="55"/>
      <c r="K17" s="17">
        <v>6</v>
      </c>
      <c r="L17" s="18" t="str">
        <f>Nasazení!F14</f>
        <v>Pivopiči a čučoriedky</v>
      </c>
      <c r="M17" s="19"/>
      <c r="N17" s="20"/>
      <c r="O17" s="11">
        <f>A35</f>
        <v>30</v>
      </c>
      <c r="P17" s="53" t="str">
        <f>C35</f>
        <v>FINÁLE G - 22. - 24. místo</v>
      </c>
      <c r="Q17" s="54"/>
      <c r="R17" s="14" t="s">
        <v>29</v>
      </c>
      <c r="S17" s="14" t="s">
        <v>32</v>
      </c>
      <c r="T17" s="52" t="s">
        <v>214</v>
      </c>
      <c r="U17" s="17">
        <v>1</v>
      </c>
      <c r="V17" s="18" t="s">
        <v>171</v>
      </c>
      <c r="W17" s="19"/>
      <c r="X17" s="20"/>
    </row>
    <row r="18" spans="1:24" ht="23.25">
      <c r="A18" s="21">
        <v>14</v>
      </c>
      <c r="B18" s="22">
        <v>0.4673611111111111</v>
      </c>
      <c r="C18" s="23" t="s">
        <v>64</v>
      </c>
      <c r="D18" s="24" t="s">
        <v>36</v>
      </c>
      <c r="E18" s="11">
        <f>A8</f>
        <v>5</v>
      </c>
      <c r="F18" s="53" t="str">
        <f>C8</f>
        <v>První jízda MIX 5</v>
      </c>
      <c r="G18" s="54"/>
      <c r="H18" s="14" t="s">
        <v>29</v>
      </c>
      <c r="I18" s="14" t="s">
        <v>32</v>
      </c>
      <c r="J18" s="11">
        <f>A22</f>
        <v>18</v>
      </c>
      <c r="K18" s="53" t="str">
        <f>C22</f>
        <v>Druhá jízda MIX 5</v>
      </c>
      <c r="L18" s="54"/>
      <c r="M18" s="14" t="s">
        <v>29</v>
      </c>
      <c r="N18" s="14" t="s">
        <v>32</v>
      </c>
      <c r="O18" s="14" t="s">
        <v>35</v>
      </c>
      <c r="P18" s="17">
        <v>1</v>
      </c>
      <c r="Q18" s="18" t="s">
        <v>113</v>
      </c>
      <c r="R18" s="19"/>
      <c r="S18" s="20"/>
      <c r="T18" s="50"/>
      <c r="U18" s="17">
        <v>2</v>
      </c>
      <c r="V18" s="18" t="s">
        <v>172</v>
      </c>
      <c r="W18" s="19"/>
      <c r="X18" s="20"/>
    </row>
    <row r="19" spans="1:24" ht="23.25">
      <c r="A19" s="21">
        <v>15</v>
      </c>
      <c r="B19" s="22">
        <v>0.47430555555555554</v>
      </c>
      <c r="C19" s="23" t="s">
        <v>67</v>
      </c>
      <c r="D19" s="24" t="s">
        <v>36</v>
      </c>
      <c r="E19" s="14" t="s">
        <v>49</v>
      </c>
      <c r="F19" s="17">
        <v>1</v>
      </c>
      <c r="G19" s="18" t="str">
        <f>Nasazení!C15</f>
        <v>Podpeperská elita 2</v>
      </c>
      <c r="H19" s="19"/>
      <c r="I19" s="20"/>
      <c r="J19" s="14" t="s">
        <v>202</v>
      </c>
      <c r="K19" s="17">
        <v>1</v>
      </c>
      <c r="L19" s="18" t="str">
        <f>Nasazení!F15</f>
        <v>Wstec draci</v>
      </c>
      <c r="M19" s="19"/>
      <c r="N19" s="20"/>
      <c r="O19" s="49">
        <f>B35</f>
        <v>0.578472222222222</v>
      </c>
      <c r="P19" s="17">
        <v>2</v>
      </c>
      <c r="Q19" s="18" t="s">
        <v>114</v>
      </c>
      <c r="R19" s="19"/>
      <c r="S19" s="20"/>
      <c r="T19" s="51"/>
      <c r="U19" s="17">
        <v>3</v>
      </c>
      <c r="V19" s="18" t="s">
        <v>173</v>
      </c>
      <c r="W19" s="19"/>
      <c r="X19" s="20"/>
    </row>
    <row r="20" spans="1:24" ht="23.25">
      <c r="A20" s="21">
        <v>16</v>
      </c>
      <c r="B20" s="22">
        <v>0.48125</v>
      </c>
      <c r="C20" s="23" t="s">
        <v>68</v>
      </c>
      <c r="D20" s="24" t="s">
        <v>36</v>
      </c>
      <c r="E20" s="49">
        <f>B8</f>
        <v>0.404861111111111</v>
      </c>
      <c r="F20" s="17">
        <v>2</v>
      </c>
      <c r="G20" s="18" t="str">
        <f>Nasazení!C16</f>
        <v>Wstec draci</v>
      </c>
      <c r="H20" s="19"/>
      <c r="I20" s="20"/>
      <c r="J20" s="49">
        <f>B22</f>
        <v>0.495138888888889</v>
      </c>
      <c r="K20" s="17">
        <v>2</v>
      </c>
      <c r="L20" s="18" t="str">
        <f>Nasazení!F16</f>
        <v>HaRi draci</v>
      </c>
      <c r="M20" s="19"/>
      <c r="N20" s="20"/>
      <c r="O20" s="55"/>
      <c r="P20" s="17">
        <v>3</v>
      </c>
      <c r="Q20" s="18" t="s">
        <v>115</v>
      </c>
      <c r="R20" s="19"/>
      <c r="S20" s="20"/>
      <c r="T20" s="49">
        <f>B47</f>
        <v>0.6666666666666666</v>
      </c>
      <c r="U20" s="17">
        <v>4</v>
      </c>
      <c r="V20" s="18" t="s">
        <v>168</v>
      </c>
      <c r="W20" s="19"/>
      <c r="X20" s="20"/>
    </row>
    <row r="21" spans="1:29" s="16" customFormat="1" ht="23.25">
      <c r="A21" s="21">
        <v>17</v>
      </c>
      <c r="B21" s="22">
        <v>0.488194444444444</v>
      </c>
      <c r="C21" s="23" t="s">
        <v>69</v>
      </c>
      <c r="D21" s="24" t="s">
        <v>36</v>
      </c>
      <c r="E21" s="55"/>
      <c r="F21" s="17">
        <v>3</v>
      </c>
      <c r="G21" s="18" t="str">
        <f>Nasazení!C17</f>
        <v>Pivopiči a čučoriedky</v>
      </c>
      <c r="H21" s="19"/>
      <c r="I21" s="20"/>
      <c r="J21" s="55"/>
      <c r="K21" s="17">
        <v>3</v>
      </c>
      <c r="L21" s="18" t="str">
        <f>Nasazení!F17</f>
        <v>Petrova Krutá Síla</v>
      </c>
      <c r="M21" s="19"/>
      <c r="N21" s="20"/>
      <c r="O21" s="11">
        <f>A36</f>
        <v>31</v>
      </c>
      <c r="P21" s="53" t="str">
        <f>C36</f>
        <v>FINÁLE F - 19. - 21. místo</v>
      </c>
      <c r="Q21" s="54"/>
      <c r="R21" s="14" t="s">
        <v>29</v>
      </c>
      <c r="S21" s="14" t="s">
        <v>32</v>
      </c>
      <c r="T21" s="65"/>
      <c r="U21" s="17">
        <v>5</v>
      </c>
      <c r="V21" s="18" t="s">
        <v>167</v>
      </c>
      <c r="W21" s="19"/>
      <c r="X21" s="20"/>
      <c r="Y21" s="15"/>
      <c r="Z21" s="15"/>
      <c r="AB21" s="15"/>
      <c r="AC21" s="15"/>
    </row>
    <row r="22" spans="1:24" ht="23.25">
      <c r="A22" s="21">
        <v>18</v>
      </c>
      <c r="B22" s="22">
        <v>0.495138888888889</v>
      </c>
      <c r="C22" s="23" t="s">
        <v>70</v>
      </c>
      <c r="D22" s="24" t="s">
        <v>36</v>
      </c>
      <c r="E22" s="11">
        <f>A9</f>
        <v>6</v>
      </c>
      <c r="F22" s="53" t="str">
        <f>C9</f>
        <v>První jízda MIX 6</v>
      </c>
      <c r="G22" s="54"/>
      <c r="H22" s="14" t="s">
        <v>29</v>
      </c>
      <c r="I22" s="14" t="s">
        <v>32</v>
      </c>
      <c r="J22" s="11">
        <f>A23</f>
        <v>19</v>
      </c>
      <c r="K22" s="53" t="str">
        <f>C23</f>
        <v>Druhá jízda MIX 6</v>
      </c>
      <c r="L22" s="54"/>
      <c r="M22" s="14" t="s">
        <v>29</v>
      </c>
      <c r="N22" s="14" t="s">
        <v>32</v>
      </c>
      <c r="O22" s="14" t="s">
        <v>39</v>
      </c>
      <c r="P22" s="17">
        <v>4</v>
      </c>
      <c r="Q22" s="18" t="s">
        <v>110</v>
      </c>
      <c r="R22" s="19"/>
      <c r="S22" s="20"/>
      <c r="T22" s="55"/>
      <c r="U22" s="17">
        <v>6</v>
      </c>
      <c r="W22" s="19"/>
      <c r="X22" s="20"/>
    </row>
    <row r="23" spans="1:24" ht="23.25">
      <c r="A23" s="21">
        <v>19</v>
      </c>
      <c r="B23" s="22">
        <v>0.502083333333333</v>
      </c>
      <c r="C23" s="23" t="s">
        <v>71</v>
      </c>
      <c r="D23" s="24" t="s">
        <v>36</v>
      </c>
      <c r="E23" s="14" t="s">
        <v>52</v>
      </c>
      <c r="F23" s="17">
        <v>4</v>
      </c>
      <c r="G23" s="18" t="str">
        <f>Nasazení!C18</f>
        <v>Petrova Krutá Síla</v>
      </c>
      <c r="H23" s="19"/>
      <c r="I23" s="20"/>
      <c r="J23" s="14" t="s">
        <v>203</v>
      </c>
      <c r="K23" s="17">
        <v>4</v>
      </c>
      <c r="L23" s="18" t="str">
        <f>Nasazení!F18</f>
        <v>Benátský gang</v>
      </c>
      <c r="M23" s="19"/>
      <c r="N23" s="20"/>
      <c r="O23" s="49">
        <f>B36</f>
        <v>0.585416666666667</v>
      </c>
      <c r="P23" s="17">
        <v>5</v>
      </c>
      <c r="Q23" s="18" t="s">
        <v>111</v>
      </c>
      <c r="R23" s="19"/>
      <c r="S23" s="20"/>
      <c r="T23" s="11">
        <f>A48</f>
        <v>42</v>
      </c>
      <c r="U23" s="53" t="str">
        <f>C48</f>
        <v>Dlouhá jízda 3</v>
      </c>
      <c r="V23" s="54"/>
      <c r="W23" s="14" t="s">
        <v>29</v>
      </c>
      <c r="X23" s="14" t="s">
        <v>32</v>
      </c>
    </row>
    <row r="24" spans="1:24" ht="23.25">
      <c r="A24" s="21">
        <v>20</v>
      </c>
      <c r="B24" s="22">
        <v>0.509027777777778</v>
      </c>
      <c r="C24" s="23" t="s">
        <v>72</v>
      </c>
      <c r="D24" s="24" t="s">
        <v>36</v>
      </c>
      <c r="E24" s="49">
        <f>B9</f>
        <v>0.411805555555555</v>
      </c>
      <c r="F24" s="17">
        <v>5</v>
      </c>
      <c r="G24" s="18" t="str">
        <f>Nasazení!C19</f>
        <v>Benátský gang</v>
      </c>
      <c r="H24" s="19"/>
      <c r="I24" s="20"/>
      <c r="J24" s="49">
        <f>B23</f>
        <v>0.502083333333333</v>
      </c>
      <c r="K24" s="17">
        <v>5</v>
      </c>
      <c r="L24" s="18" t="str">
        <f>Nasazení!F19</f>
        <v>Podpeperská elita 2</v>
      </c>
      <c r="M24" s="19"/>
      <c r="N24" s="20"/>
      <c r="O24" s="55"/>
      <c r="P24" s="17">
        <v>6</v>
      </c>
      <c r="Q24" s="18" t="s">
        <v>112</v>
      </c>
      <c r="R24" s="19"/>
      <c r="S24" s="20"/>
      <c r="T24" s="52" t="s">
        <v>215</v>
      </c>
      <c r="U24" s="17">
        <v>1</v>
      </c>
      <c r="V24" s="18" t="s">
        <v>139</v>
      </c>
      <c r="W24" s="19"/>
      <c r="X24" s="20"/>
    </row>
    <row r="25" spans="1:24" ht="23.25">
      <c r="A25" s="21">
        <v>21</v>
      </c>
      <c r="B25" s="22">
        <v>0.515972222222222</v>
      </c>
      <c r="C25" s="23" t="s">
        <v>73</v>
      </c>
      <c r="D25" s="24" t="s">
        <v>36</v>
      </c>
      <c r="E25" s="55"/>
      <c r="F25" s="17">
        <v>6</v>
      </c>
      <c r="G25" s="18" t="str">
        <f>Nasazení!C20</f>
        <v>Navostro</v>
      </c>
      <c r="H25" s="19"/>
      <c r="I25" s="20"/>
      <c r="J25" s="55"/>
      <c r="K25" s="17">
        <v>6</v>
      </c>
      <c r="L25" s="18" t="str">
        <f>Nasazení!F20</f>
        <v>Rychlý pípy</v>
      </c>
      <c r="M25" s="19"/>
      <c r="N25" s="20"/>
      <c r="O25" s="11">
        <f>A37</f>
        <v>32</v>
      </c>
      <c r="P25" s="53" t="str">
        <f>C37</f>
        <v>FINÁLE E - 16. - 18. místo</v>
      </c>
      <c r="Q25" s="54"/>
      <c r="R25" s="14" t="s">
        <v>29</v>
      </c>
      <c r="S25" s="14" t="s">
        <v>32</v>
      </c>
      <c r="T25" s="50"/>
      <c r="U25" s="17">
        <v>2</v>
      </c>
      <c r="V25" s="18" t="s">
        <v>140</v>
      </c>
      <c r="W25" s="19"/>
      <c r="X25" s="20"/>
    </row>
    <row r="26" spans="1:24" ht="23.25">
      <c r="A26" s="21">
        <v>22</v>
      </c>
      <c r="B26" s="22">
        <v>0.522916666666666</v>
      </c>
      <c r="C26" s="23" t="s">
        <v>74</v>
      </c>
      <c r="D26" s="24" t="s">
        <v>36</v>
      </c>
      <c r="E26" s="11">
        <f>A10</f>
        <v>7</v>
      </c>
      <c r="F26" s="53" t="str">
        <f>C10</f>
        <v>První jízda MIX 7</v>
      </c>
      <c r="G26" s="54"/>
      <c r="H26" s="14" t="s">
        <v>29</v>
      </c>
      <c r="I26" s="14" t="s">
        <v>32</v>
      </c>
      <c r="J26" s="11">
        <f>A24</f>
        <v>20</v>
      </c>
      <c r="K26" s="53" t="str">
        <f>C24</f>
        <v>Druhá jízda MIX 7</v>
      </c>
      <c r="L26" s="54"/>
      <c r="M26" s="14" t="s">
        <v>29</v>
      </c>
      <c r="N26" s="14" t="s">
        <v>32</v>
      </c>
      <c r="O26" s="14" t="s">
        <v>44</v>
      </c>
      <c r="P26" s="17">
        <v>1</v>
      </c>
      <c r="Q26" s="18" t="s">
        <v>107</v>
      </c>
      <c r="R26" s="19"/>
      <c r="S26" s="20"/>
      <c r="T26" s="51"/>
      <c r="U26" s="17">
        <v>3</v>
      </c>
      <c r="V26" s="18" t="s">
        <v>141</v>
      </c>
      <c r="W26" s="19"/>
      <c r="X26" s="20"/>
    </row>
    <row r="27" spans="1:29" s="16" customFormat="1" ht="23.25">
      <c r="A27" s="21">
        <v>23</v>
      </c>
      <c r="B27" s="22">
        <v>0.529861111111111</v>
      </c>
      <c r="C27" s="23" t="s">
        <v>75</v>
      </c>
      <c r="D27" s="24" t="s">
        <v>36</v>
      </c>
      <c r="E27" s="14" t="s">
        <v>34</v>
      </c>
      <c r="F27" s="17">
        <v>1</v>
      </c>
      <c r="G27" s="18" t="str">
        <f>Nasazení!C21</f>
        <v>KVAKundy TEAM</v>
      </c>
      <c r="H27" s="19"/>
      <c r="I27" s="20"/>
      <c r="J27" s="14" t="s">
        <v>204</v>
      </c>
      <c r="K27" s="17">
        <v>1</v>
      </c>
      <c r="L27" s="18" t="str">
        <f>Nasazení!F21</f>
        <v>Ponorka z Pumberka</v>
      </c>
      <c r="M27" s="19"/>
      <c r="N27" s="20"/>
      <c r="O27" s="49">
        <f>B37</f>
        <v>0.592361111111111</v>
      </c>
      <c r="P27" s="17">
        <v>2</v>
      </c>
      <c r="Q27" s="18" t="s">
        <v>108</v>
      </c>
      <c r="R27" s="19"/>
      <c r="S27" s="20"/>
      <c r="T27" s="49">
        <f>B48</f>
        <v>0.680555555555555</v>
      </c>
      <c r="U27" s="17">
        <v>4</v>
      </c>
      <c r="V27" s="18" t="s">
        <v>142</v>
      </c>
      <c r="W27" s="19"/>
      <c r="X27" s="20"/>
      <c r="Y27" s="15"/>
      <c r="Z27" s="15"/>
      <c r="AB27" s="15"/>
      <c r="AC27" s="15"/>
    </row>
    <row r="28" spans="1:24" ht="23.25">
      <c r="A28" s="21">
        <v>24</v>
      </c>
      <c r="B28" s="22">
        <v>0.536805555555555</v>
      </c>
      <c r="C28" s="23" t="s">
        <v>76</v>
      </c>
      <c r="D28" s="24" t="s">
        <v>36</v>
      </c>
      <c r="E28" s="49">
        <f>B10</f>
        <v>0.41875</v>
      </c>
      <c r="F28" s="17">
        <v>2</v>
      </c>
      <c r="G28" s="18" t="str">
        <f>Nasazení!C22</f>
        <v>Ponorka z Pumberka</v>
      </c>
      <c r="H28" s="19"/>
      <c r="I28" s="20"/>
      <c r="J28" s="49">
        <f>B24</f>
        <v>0.509027777777778</v>
      </c>
      <c r="K28" s="17">
        <v>2</v>
      </c>
      <c r="L28" s="18" t="str">
        <f>Nasazení!F22</f>
        <v>Fitko Team</v>
      </c>
      <c r="M28" s="19"/>
      <c r="N28" s="20"/>
      <c r="O28" s="55"/>
      <c r="P28" s="17">
        <v>3</v>
      </c>
      <c r="Q28" s="18" t="s">
        <v>109</v>
      </c>
      <c r="R28" s="19"/>
      <c r="S28" s="20"/>
      <c r="T28" s="50"/>
      <c r="U28" s="17">
        <v>5</v>
      </c>
      <c r="V28" s="18" t="s">
        <v>143</v>
      </c>
      <c r="W28" s="19"/>
      <c r="X28" s="20"/>
    </row>
    <row r="29" spans="1:24" ht="23.25">
      <c r="A29" s="21">
        <v>25</v>
      </c>
      <c r="B29" s="22">
        <v>0.54375</v>
      </c>
      <c r="C29" s="23" t="s">
        <v>77</v>
      </c>
      <c r="D29" s="24" t="s">
        <v>36</v>
      </c>
      <c r="E29" s="55"/>
      <c r="F29" s="17">
        <v>3</v>
      </c>
      <c r="G29" s="18" t="str">
        <f>Nasazení!C23</f>
        <v>JEN- TAK- TAK</v>
      </c>
      <c r="H29" s="19"/>
      <c r="I29" s="20"/>
      <c r="J29" s="55"/>
      <c r="K29" s="17">
        <v>3</v>
      </c>
      <c r="L29" s="18" t="str">
        <f>Nasazení!F23</f>
        <v>DL Ponorka Pardubice</v>
      </c>
      <c r="M29" s="19"/>
      <c r="N29" s="20"/>
      <c r="O29" s="11">
        <f>A38</f>
        <v>33</v>
      </c>
      <c r="P29" s="53" t="str">
        <f>C38</f>
        <v>FINÁLE D - 13. - 15. místo</v>
      </c>
      <c r="Q29" s="54"/>
      <c r="R29" s="14" t="s">
        <v>29</v>
      </c>
      <c r="S29" s="14" t="s">
        <v>32</v>
      </c>
      <c r="T29" s="51"/>
      <c r="U29" s="17">
        <v>6</v>
      </c>
      <c r="V29" s="18" t="s">
        <v>144</v>
      </c>
      <c r="W29" s="19"/>
      <c r="X29" s="20"/>
    </row>
    <row r="30" spans="1:24" ht="23.25">
      <c r="A30" s="21">
        <v>26</v>
      </c>
      <c r="B30" s="22">
        <v>0.550694444444444</v>
      </c>
      <c r="C30" s="23" t="s">
        <v>194</v>
      </c>
      <c r="D30" s="24" t="s">
        <v>36</v>
      </c>
      <c r="E30" s="11">
        <f>A11</f>
        <v>8</v>
      </c>
      <c r="F30" s="53" t="str">
        <f>C11</f>
        <v>První jízda MIX 8</v>
      </c>
      <c r="G30" s="54"/>
      <c r="H30" s="14" t="s">
        <v>29</v>
      </c>
      <c r="I30" s="14" t="s">
        <v>32</v>
      </c>
      <c r="J30" s="11">
        <f>A25</f>
        <v>21</v>
      </c>
      <c r="K30" s="53" t="str">
        <f>C25</f>
        <v>Druhá jízda MIX 8</v>
      </c>
      <c r="L30" s="54"/>
      <c r="M30" s="14" t="s">
        <v>29</v>
      </c>
      <c r="N30" s="14" t="s">
        <v>32</v>
      </c>
      <c r="O30" s="14" t="s">
        <v>47</v>
      </c>
      <c r="P30" s="17">
        <v>4</v>
      </c>
      <c r="Q30" s="18" t="s">
        <v>104</v>
      </c>
      <c r="R30" s="19"/>
      <c r="S30" s="20"/>
      <c r="T30" s="11">
        <f>A49</f>
        <v>43</v>
      </c>
      <c r="U30" s="53" t="str">
        <f>C49</f>
        <v>Dlouhá jízda 4</v>
      </c>
      <c r="V30" s="54"/>
      <c r="W30" s="14" t="s">
        <v>29</v>
      </c>
      <c r="X30" s="14" t="s">
        <v>32</v>
      </c>
    </row>
    <row r="31" spans="1:24" ht="24" thickBot="1">
      <c r="A31" s="21">
        <v>27</v>
      </c>
      <c r="B31" s="22">
        <v>0.557638888888888</v>
      </c>
      <c r="C31" s="23" t="s">
        <v>192</v>
      </c>
      <c r="D31" s="24" t="s">
        <v>195</v>
      </c>
      <c r="E31" s="14" t="s">
        <v>38</v>
      </c>
      <c r="F31" s="17">
        <v>4</v>
      </c>
      <c r="G31" s="18" t="str">
        <f>Nasazení!C24</f>
        <v>Ranečáci</v>
      </c>
      <c r="H31" s="19"/>
      <c r="I31" s="20"/>
      <c r="J31" s="14" t="s">
        <v>205</v>
      </c>
      <c r="K31" s="17">
        <v>4</v>
      </c>
      <c r="L31" s="18" t="str">
        <f>Nasazení!F24</f>
        <v>Perun Hluboká</v>
      </c>
      <c r="M31" s="19"/>
      <c r="N31" s="20"/>
      <c r="O31" s="49">
        <f>B38</f>
        <v>0.599305555555555</v>
      </c>
      <c r="P31" s="17">
        <v>5</v>
      </c>
      <c r="Q31" s="18" t="s">
        <v>105</v>
      </c>
      <c r="R31" s="19"/>
      <c r="S31" s="20"/>
      <c r="T31" s="52" t="s">
        <v>216</v>
      </c>
      <c r="U31" s="17">
        <v>1</v>
      </c>
      <c r="V31" s="18" t="s">
        <v>145</v>
      </c>
      <c r="W31" s="19"/>
      <c r="X31" s="20"/>
    </row>
    <row r="32" spans="1:24" ht="24" thickTop="1">
      <c r="A32" s="56" t="str">
        <f>O1</f>
        <v>Dračí lodě na rybníku Řeka - finálové jízdy</v>
      </c>
      <c r="B32" s="57"/>
      <c r="C32" s="57"/>
      <c r="D32" s="58"/>
      <c r="E32" s="49">
        <f>B11</f>
        <v>0.425694444444444</v>
      </c>
      <c r="F32" s="17">
        <v>5</v>
      </c>
      <c r="G32" s="18" t="str">
        <f>Nasazení!C25</f>
        <v>Perun Hluboká</v>
      </c>
      <c r="H32" s="19"/>
      <c r="I32" s="20"/>
      <c r="J32" s="49">
        <f>B25</f>
        <v>0.515972222222222</v>
      </c>
      <c r="K32" s="17">
        <v>5</v>
      </c>
      <c r="L32" s="18" t="str">
        <f>Nasazení!F25</f>
        <v>JEN- TAK- TAK</v>
      </c>
      <c r="M32" s="19"/>
      <c r="N32" s="20"/>
      <c r="O32" s="55"/>
      <c r="P32" s="17">
        <v>6</v>
      </c>
      <c r="Q32" s="18" t="s">
        <v>106</v>
      </c>
      <c r="R32" s="19"/>
      <c r="S32" s="20"/>
      <c r="T32" s="50"/>
      <c r="U32" s="17">
        <v>2</v>
      </c>
      <c r="V32" s="18" t="s">
        <v>146</v>
      </c>
      <c r="W32" s="19"/>
      <c r="X32" s="20"/>
    </row>
    <row r="33" spans="1:29" s="16" customFormat="1" ht="23.25">
      <c r="A33" s="21">
        <v>28</v>
      </c>
      <c r="B33" s="22">
        <v>0.5645833333333333</v>
      </c>
      <c r="C33" s="23" t="s">
        <v>90</v>
      </c>
      <c r="D33" s="24" t="s">
        <v>195</v>
      </c>
      <c r="E33" s="55"/>
      <c r="F33" s="17">
        <v>6</v>
      </c>
      <c r="G33" s="18" t="str">
        <f>Nasazení!C26</f>
        <v>Mimoni ze Žďáru</v>
      </c>
      <c r="H33" s="19"/>
      <c r="I33" s="20"/>
      <c r="J33" s="55"/>
      <c r="K33" s="17">
        <v>6</v>
      </c>
      <c r="L33" s="18" t="str">
        <f>Nasazení!F26</f>
        <v>KVAKundy TEAM</v>
      </c>
      <c r="M33" s="19"/>
      <c r="N33" s="20"/>
      <c r="O33" s="11">
        <f>A39</f>
        <v>34</v>
      </c>
      <c r="P33" s="53" t="str">
        <f>C39</f>
        <v>FINÁLE C - 10. - 12. místo</v>
      </c>
      <c r="Q33" s="54"/>
      <c r="R33" s="14" t="s">
        <v>29</v>
      </c>
      <c r="S33" s="14" t="s">
        <v>32</v>
      </c>
      <c r="T33" s="51"/>
      <c r="U33" s="17">
        <v>3</v>
      </c>
      <c r="V33" s="18" t="s">
        <v>147</v>
      </c>
      <c r="W33" s="19"/>
      <c r="X33" s="20"/>
      <c r="Y33" s="15"/>
      <c r="Z33" s="15"/>
      <c r="AB33" s="15"/>
      <c r="AC33" s="15"/>
    </row>
    <row r="34" spans="1:24" ht="23.25">
      <c r="A34" s="21">
        <v>29</v>
      </c>
      <c r="B34" s="22">
        <v>0.5715277777777777</v>
      </c>
      <c r="C34" s="23" t="s">
        <v>89</v>
      </c>
      <c r="D34" s="24" t="s">
        <v>195</v>
      </c>
      <c r="E34" s="11">
        <f>A12</f>
        <v>9</v>
      </c>
      <c r="F34" s="53" t="str">
        <f>C12</f>
        <v>První jízda MIX 9</v>
      </c>
      <c r="G34" s="54"/>
      <c r="H34" s="14" t="s">
        <v>29</v>
      </c>
      <c r="I34" s="14" t="s">
        <v>32</v>
      </c>
      <c r="J34" s="11">
        <f>A26</f>
        <v>22</v>
      </c>
      <c r="K34" s="53" t="str">
        <f>C26</f>
        <v>Druhá jízda MIX 9</v>
      </c>
      <c r="L34" s="54"/>
      <c r="M34" s="14" t="s">
        <v>29</v>
      </c>
      <c r="N34" s="14" t="s">
        <v>32</v>
      </c>
      <c r="O34" s="14" t="s">
        <v>51</v>
      </c>
      <c r="P34" s="17">
        <v>1</v>
      </c>
      <c r="Q34" s="18" t="s">
        <v>101</v>
      </c>
      <c r="R34" s="19"/>
      <c r="S34" s="20"/>
      <c r="T34" s="49">
        <f>B49</f>
        <v>0.694444444444444</v>
      </c>
      <c r="U34" s="17">
        <v>4</v>
      </c>
      <c r="V34" s="18" t="s">
        <v>148</v>
      </c>
      <c r="W34" s="19"/>
      <c r="X34" s="20"/>
    </row>
    <row r="35" spans="1:24" ht="23.25">
      <c r="A35" s="21">
        <v>30</v>
      </c>
      <c r="B35" s="22">
        <v>0.578472222222222</v>
      </c>
      <c r="C35" s="23" t="s">
        <v>88</v>
      </c>
      <c r="D35" s="24" t="s">
        <v>195</v>
      </c>
      <c r="E35" s="14" t="s">
        <v>42</v>
      </c>
      <c r="F35" s="17">
        <v>1</v>
      </c>
      <c r="G35" s="18" t="str">
        <f>Nasazení!C27</f>
        <v>Jitřenčiny křeče</v>
      </c>
      <c r="H35" s="19"/>
      <c r="I35" s="20"/>
      <c r="J35" s="14" t="s">
        <v>206</v>
      </c>
      <c r="K35" s="17">
        <v>1</v>
      </c>
      <c r="L35" s="18" t="str">
        <f>Nasazení!F27</f>
        <v>Plovoucí Radostín</v>
      </c>
      <c r="M35" s="19"/>
      <c r="N35" s="20"/>
      <c r="O35" s="49">
        <f>B39</f>
        <v>0.60625</v>
      </c>
      <c r="P35" s="17">
        <v>2</v>
      </c>
      <c r="Q35" s="18" t="s">
        <v>102</v>
      </c>
      <c r="R35" s="19"/>
      <c r="S35" s="20"/>
      <c r="T35" s="50"/>
      <c r="U35" s="17">
        <v>5</v>
      </c>
      <c r="V35" s="18" t="s">
        <v>149</v>
      </c>
      <c r="W35" s="19"/>
      <c r="X35" s="20"/>
    </row>
    <row r="36" spans="1:24" ht="23.25">
      <c r="A36" s="21">
        <v>31</v>
      </c>
      <c r="B36" s="22">
        <v>0.585416666666667</v>
      </c>
      <c r="C36" s="23" t="s">
        <v>87</v>
      </c>
      <c r="D36" s="24" t="s">
        <v>195</v>
      </c>
      <c r="E36" s="49">
        <f>B12</f>
        <v>0.432638888888889</v>
      </c>
      <c r="F36" s="17">
        <v>2</v>
      </c>
      <c r="G36" s="18" t="str">
        <f>Nasazení!C28</f>
        <v>Plovoucí Radostín</v>
      </c>
      <c r="H36" s="19"/>
      <c r="I36" s="20"/>
      <c r="J36" s="49">
        <f>B26</f>
        <v>0.522916666666666</v>
      </c>
      <c r="K36" s="17">
        <v>2</v>
      </c>
      <c r="L36" s="18" t="str">
        <f>Nasazení!F28</f>
        <v>Dafe - plast</v>
      </c>
      <c r="M36" s="19"/>
      <c r="N36" s="20"/>
      <c r="O36" s="55"/>
      <c r="P36" s="17">
        <v>3</v>
      </c>
      <c r="Q36" s="18" t="s">
        <v>103</v>
      </c>
      <c r="R36" s="19"/>
      <c r="S36" s="20"/>
      <c r="T36" s="51"/>
      <c r="U36" s="17">
        <v>6</v>
      </c>
      <c r="V36" s="18" t="s">
        <v>150</v>
      </c>
      <c r="W36" s="19"/>
      <c r="X36" s="20"/>
    </row>
    <row r="37" spans="1:24" ht="23.25">
      <c r="A37" s="21">
        <v>32</v>
      </c>
      <c r="B37" s="22">
        <v>0.592361111111111</v>
      </c>
      <c r="C37" s="23" t="s">
        <v>86</v>
      </c>
      <c r="D37" s="24" t="s">
        <v>195</v>
      </c>
      <c r="E37" s="55"/>
      <c r="F37" s="17">
        <v>3</v>
      </c>
      <c r="G37" s="18" t="str">
        <f>Nasazení!C29</f>
        <v>Fitko Team</v>
      </c>
      <c r="H37" s="19"/>
      <c r="I37" s="20"/>
      <c r="J37" s="55"/>
      <c r="K37" s="17">
        <v>3</v>
      </c>
      <c r="L37" s="18" t="str">
        <f>Nasazení!F29</f>
        <v>Ranečáci</v>
      </c>
      <c r="M37" s="19"/>
      <c r="N37" s="20"/>
      <c r="O37" s="11">
        <f>A40</f>
        <v>35</v>
      </c>
      <c r="P37" s="53" t="str">
        <f>C40</f>
        <v>Finále B ŽENY - 7. - 10. místo</v>
      </c>
      <c r="Q37" s="54"/>
      <c r="R37" s="14" t="s">
        <v>29</v>
      </c>
      <c r="S37" s="14" t="s">
        <v>32</v>
      </c>
      <c r="T37" s="11">
        <f>A50</f>
        <v>44</v>
      </c>
      <c r="U37" s="53" t="str">
        <f>C50</f>
        <v>Dlouhá jízda 5</v>
      </c>
      <c r="V37" s="54"/>
      <c r="W37" s="14" t="s">
        <v>29</v>
      </c>
      <c r="X37" s="14" t="s">
        <v>32</v>
      </c>
    </row>
    <row r="38" spans="1:24" ht="23.25">
      <c r="A38" s="21">
        <v>33</v>
      </c>
      <c r="B38" s="22">
        <v>0.599305555555555</v>
      </c>
      <c r="C38" s="23" t="s">
        <v>85</v>
      </c>
      <c r="D38" s="24" t="s">
        <v>195</v>
      </c>
      <c r="E38" s="11">
        <f>A13</f>
        <v>10</v>
      </c>
      <c r="F38" s="53" t="str">
        <f>C13</f>
        <v>První jízda MIX 10</v>
      </c>
      <c r="G38" s="54"/>
      <c r="H38" s="14" t="s">
        <v>29</v>
      </c>
      <c r="I38" s="14" t="s">
        <v>32</v>
      </c>
      <c r="J38" s="11">
        <f>A27</f>
        <v>23</v>
      </c>
      <c r="K38" s="53" t="str">
        <f>C27</f>
        <v>Druhá jízda MIX 10</v>
      </c>
      <c r="L38" s="54"/>
      <c r="M38" s="14" t="s">
        <v>29</v>
      </c>
      <c r="N38" s="14" t="s">
        <v>32</v>
      </c>
      <c r="O38" s="52" t="s">
        <v>80</v>
      </c>
      <c r="P38" s="17">
        <v>3</v>
      </c>
      <c r="Q38" s="18" t="s">
        <v>98</v>
      </c>
      <c r="R38" s="19"/>
      <c r="S38" s="20"/>
      <c r="T38" s="52" t="s">
        <v>217</v>
      </c>
      <c r="U38" s="17">
        <v>1</v>
      </c>
      <c r="V38" s="18" t="s">
        <v>151</v>
      </c>
      <c r="W38" s="19"/>
      <c r="X38" s="20"/>
    </row>
    <row r="39" spans="1:24" ht="23.25">
      <c r="A39" s="21">
        <v>34</v>
      </c>
      <c r="B39" s="22">
        <v>0.60625</v>
      </c>
      <c r="C39" s="23" t="s">
        <v>84</v>
      </c>
      <c r="D39" s="24" t="s">
        <v>195</v>
      </c>
      <c r="E39" s="14" t="s">
        <v>46</v>
      </c>
      <c r="F39" s="17">
        <v>4</v>
      </c>
      <c r="G39" s="18" t="str">
        <f>Nasazení!C30</f>
        <v>-</v>
      </c>
      <c r="H39" s="19"/>
      <c r="I39" s="20"/>
      <c r="J39" s="14" t="s">
        <v>207</v>
      </c>
      <c r="K39" s="17">
        <v>4</v>
      </c>
      <c r="L39" s="18" t="str">
        <f>Nasazení!F30</f>
        <v>-</v>
      </c>
      <c r="M39" s="19"/>
      <c r="N39" s="20"/>
      <c r="O39" s="51"/>
      <c r="P39" s="17">
        <v>4</v>
      </c>
      <c r="Q39" s="18" t="s">
        <v>99</v>
      </c>
      <c r="R39" s="19"/>
      <c r="S39" s="20"/>
      <c r="T39" s="50"/>
      <c r="U39" s="17">
        <v>2</v>
      </c>
      <c r="V39" s="18" t="s">
        <v>152</v>
      </c>
      <c r="W39" s="19"/>
      <c r="X39" s="20"/>
    </row>
    <row r="40" spans="1:24" ht="23.25">
      <c r="A40" s="21">
        <v>35</v>
      </c>
      <c r="B40" s="22">
        <v>0.613194444444444</v>
      </c>
      <c r="C40" s="23" t="s">
        <v>212</v>
      </c>
      <c r="D40" s="24" t="s">
        <v>195</v>
      </c>
      <c r="E40" s="49">
        <f>B13</f>
        <v>0.439583333333333</v>
      </c>
      <c r="F40" s="17">
        <v>5</v>
      </c>
      <c r="G40" s="18" t="str">
        <f>Nasazení!C31</f>
        <v>DL Ponorka Pardubice</v>
      </c>
      <c r="H40" s="19"/>
      <c r="I40" s="20"/>
      <c r="J40" s="49">
        <f>B27</f>
        <v>0.529861111111111</v>
      </c>
      <c r="K40" s="17">
        <v>5</v>
      </c>
      <c r="L40" s="18" t="str">
        <f>Nasazení!F31</f>
        <v>Mimoni ze Žďáru</v>
      </c>
      <c r="M40" s="19"/>
      <c r="N40" s="20"/>
      <c r="O40" s="49">
        <f>B40</f>
        <v>0.613194444444444</v>
      </c>
      <c r="P40" s="17">
        <v>5</v>
      </c>
      <c r="Q40" s="18" t="s">
        <v>100</v>
      </c>
      <c r="R40" s="19"/>
      <c r="S40" s="20"/>
      <c r="T40" s="51"/>
      <c r="U40" s="17">
        <v>3</v>
      </c>
      <c r="V40" s="18" t="s">
        <v>153</v>
      </c>
      <c r="W40" s="19"/>
      <c r="X40" s="20"/>
    </row>
    <row r="41" spans="1:24" ht="23.25">
      <c r="A41" s="21">
        <v>36</v>
      </c>
      <c r="B41" s="22">
        <v>0.620138888888889</v>
      </c>
      <c r="C41" s="23" t="s">
        <v>83</v>
      </c>
      <c r="D41" s="24" t="s">
        <v>195</v>
      </c>
      <c r="E41" s="55"/>
      <c r="F41" s="17">
        <v>6</v>
      </c>
      <c r="G41" s="18" t="str">
        <f>Nasazení!C32</f>
        <v>Dafe - plast</v>
      </c>
      <c r="H41" s="19"/>
      <c r="I41" s="20"/>
      <c r="J41" s="55"/>
      <c r="K41" s="17">
        <v>6</v>
      </c>
      <c r="L41" s="18" t="str">
        <f>Nasazení!F32</f>
        <v>Jitřenčiny křeče</v>
      </c>
      <c r="M41" s="19"/>
      <c r="N41" s="20"/>
      <c r="O41" s="55"/>
      <c r="P41" s="17">
        <v>6</v>
      </c>
      <c r="Q41" s="18" t="s">
        <v>101</v>
      </c>
      <c r="R41" s="19"/>
      <c r="S41" s="20"/>
      <c r="T41" s="49">
        <f>B50</f>
        <v>0.708333333333333</v>
      </c>
      <c r="U41" s="17">
        <v>4</v>
      </c>
      <c r="V41" s="18" t="s">
        <v>154</v>
      </c>
      <c r="W41" s="19"/>
      <c r="X41" s="20"/>
    </row>
    <row r="42" spans="1:24" ht="23.25">
      <c r="A42" s="21">
        <v>37</v>
      </c>
      <c r="B42" s="22">
        <v>0.627083333333333</v>
      </c>
      <c r="C42" s="23" t="s">
        <v>213</v>
      </c>
      <c r="D42" s="24" t="s">
        <v>195</v>
      </c>
      <c r="E42" s="11">
        <f>A14</f>
        <v>11</v>
      </c>
      <c r="F42" s="53" t="str">
        <f>C14</f>
        <v>První jízda ŽENY 1</v>
      </c>
      <c r="G42" s="54"/>
      <c r="H42" s="14" t="s">
        <v>29</v>
      </c>
      <c r="I42" s="14" t="s">
        <v>32</v>
      </c>
      <c r="J42" s="11">
        <f>A28</f>
        <v>24</v>
      </c>
      <c r="K42" s="53" t="str">
        <f>C28</f>
        <v>Druhá jízda ŽENY 1</v>
      </c>
      <c r="L42" s="54"/>
      <c r="M42" s="14" t="s">
        <v>29</v>
      </c>
      <c r="N42" s="14" t="s">
        <v>32</v>
      </c>
      <c r="O42" s="11">
        <f>A41</f>
        <v>36</v>
      </c>
      <c r="P42" s="53" t="str">
        <f>C41</f>
        <v>Finále B  o  7.-9. místo</v>
      </c>
      <c r="Q42" s="54"/>
      <c r="R42" s="14" t="s">
        <v>29</v>
      </c>
      <c r="S42" s="14" t="s">
        <v>32</v>
      </c>
      <c r="T42" s="50"/>
      <c r="U42" s="17">
        <v>5</v>
      </c>
      <c r="V42" s="18" t="s">
        <v>155</v>
      </c>
      <c r="W42" s="19"/>
      <c r="X42" s="20"/>
    </row>
    <row r="43" spans="1:24" ht="23.25">
      <c r="A43" s="21">
        <v>38</v>
      </c>
      <c r="B43" s="22">
        <v>0.634027777777778</v>
      </c>
      <c r="C43" s="23" t="s">
        <v>82</v>
      </c>
      <c r="D43" s="24" t="s">
        <v>195</v>
      </c>
      <c r="E43" s="14" t="s">
        <v>50</v>
      </c>
      <c r="F43" s="17">
        <v>1</v>
      </c>
      <c r="G43" s="18" t="str">
        <f>Nasazení!C36</f>
        <v>Černé perly</v>
      </c>
      <c r="H43" s="19"/>
      <c r="I43" s="20"/>
      <c r="J43" s="14" t="s">
        <v>208</v>
      </c>
      <c r="K43" s="17">
        <v>1</v>
      </c>
      <c r="L43" s="18" t="str">
        <f>Nasazení!F36</f>
        <v>Jedovaté Rumělky</v>
      </c>
      <c r="M43" s="19"/>
      <c r="N43" s="20"/>
      <c r="O43" s="14" t="s">
        <v>40</v>
      </c>
      <c r="P43" s="17">
        <v>1</v>
      </c>
      <c r="Q43" s="18" t="s">
        <v>96</v>
      </c>
      <c r="R43" s="19"/>
      <c r="S43" s="20"/>
      <c r="T43" s="51"/>
      <c r="U43" s="17">
        <v>6</v>
      </c>
      <c r="V43" s="18" t="s">
        <v>156</v>
      </c>
      <c r="W43" s="19"/>
      <c r="X43" s="20"/>
    </row>
    <row r="44" spans="1:24" ht="24" thickBot="1">
      <c r="A44" s="21">
        <v>39</v>
      </c>
      <c r="B44" s="22">
        <v>0.640972222222222</v>
      </c>
      <c r="C44" s="23" t="s">
        <v>196</v>
      </c>
      <c r="D44" s="24" t="s">
        <v>195</v>
      </c>
      <c r="E44" s="49">
        <f>B14</f>
        <v>0.446527777777778</v>
      </c>
      <c r="F44" s="17">
        <v>2</v>
      </c>
      <c r="G44" s="18" t="str">
        <f>Nasazení!C37</f>
        <v>Jedovaté Rumělky</v>
      </c>
      <c r="H44" s="19"/>
      <c r="I44" s="20"/>
      <c r="J44" s="49">
        <f>B28</f>
        <v>0.536805555555555</v>
      </c>
      <c r="K44" s="17">
        <v>2</v>
      </c>
      <c r="L44" s="18" t="str">
        <f>Nasazení!F37</f>
        <v>Sobíňovské Labutě</v>
      </c>
      <c r="M44" s="19"/>
      <c r="N44" s="20"/>
      <c r="O44" s="49">
        <f>B41</f>
        <v>0.620138888888889</v>
      </c>
      <c r="P44" s="17">
        <v>2</v>
      </c>
      <c r="Q44" s="18" t="s">
        <v>97</v>
      </c>
      <c r="R44" s="19"/>
      <c r="S44" s="20"/>
      <c r="T44" s="11">
        <f>A51</f>
        <v>45</v>
      </c>
      <c r="U44" s="53" t="str">
        <f>C51</f>
        <v>Dlouhá jízda 6</v>
      </c>
      <c r="V44" s="54"/>
      <c r="W44" s="14" t="s">
        <v>29</v>
      </c>
      <c r="X44" s="14" t="s">
        <v>32</v>
      </c>
    </row>
    <row r="45" spans="1:24" ht="24" thickTop="1">
      <c r="A45" s="56" t="s">
        <v>122</v>
      </c>
      <c r="B45" s="57"/>
      <c r="C45" s="57"/>
      <c r="D45" s="58"/>
      <c r="E45" s="55"/>
      <c r="F45" s="17">
        <v>3</v>
      </c>
      <c r="G45" s="18" t="str">
        <f>Nasazení!C38</f>
        <v>Resselovy Matice</v>
      </c>
      <c r="H45" s="19"/>
      <c r="I45" s="20"/>
      <c r="J45" s="55"/>
      <c r="K45" s="17">
        <v>3</v>
      </c>
      <c r="L45" s="18" t="str">
        <f>Nasazení!F38</f>
        <v>Dragonboard- ladies</v>
      </c>
      <c r="M45" s="19"/>
      <c r="N45" s="20"/>
      <c r="O45" s="55"/>
      <c r="P45" s="17">
        <v>3</v>
      </c>
      <c r="Q45" s="18" t="s">
        <v>98</v>
      </c>
      <c r="R45" s="19"/>
      <c r="S45" s="20"/>
      <c r="T45" s="52" t="s">
        <v>218</v>
      </c>
      <c r="U45" s="17">
        <v>1</v>
      </c>
      <c r="V45" s="18" t="s">
        <v>157</v>
      </c>
      <c r="W45" s="19"/>
      <c r="X45" s="20"/>
    </row>
    <row r="46" spans="1:24" ht="23.25">
      <c r="A46" s="21">
        <v>40</v>
      </c>
      <c r="B46" s="22">
        <v>0.6527777777777778</v>
      </c>
      <c r="C46" s="23" t="s">
        <v>123</v>
      </c>
      <c r="D46" s="33" t="s">
        <v>129</v>
      </c>
      <c r="E46" s="11">
        <f>A15</f>
        <v>12</v>
      </c>
      <c r="F46" s="53" t="str">
        <f>C15</f>
        <v>První jízda ŽENY 2</v>
      </c>
      <c r="G46" s="54"/>
      <c r="H46" s="14" t="s">
        <v>29</v>
      </c>
      <c r="I46" s="14" t="s">
        <v>32</v>
      </c>
      <c r="J46" s="11">
        <f>A29</f>
        <v>25</v>
      </c>
      <c r="K46" s="53" t="str">
        <f>C29</f>
        <v>Druhá jízda ŽENY 2</v>
      </c>
      <c r="L46" s="54"/>
      <c r="M46" s="14" t="s">
        <v>29</v>
      </c>
      <c r="N46" s="14" t="s">
        <v>32</v>
      </c>
      <c r="O46" s="11">
        <f>A42</f>
        <v>37</v>
      </c>
      <c r="P46" s="53" t="str">
        <f>C42</f>
        <v>Finále A ŽENY - 1. - 6. místo</v>
      </c>
      <c r="Q46" s="54"/>
      <c r="R46" s="14" t="s">
        <v>29</v>
      </c>
      <c r="S46" s="14" t="s">
        <v>32</v>
      </c>
      <c r="T46" s="50"/>
      <c r="U46" s="17">
        <v>2</v>
      </c>
      <c r="V46" s="18" t="s">
        <v>158</v>
      </c>
      <c r="W46" s="19"/>
      <c r="X46" s="20"/>
    </row>
    <row r="47" spans="1:24" ht="23.25">
      <c r="A47" s="21">
        <v>41</v>
      </c>
      <c r="B47" s="22">
        <v>0.6666666666666666</v>
      </c>
      <c r="C47" s="23" t="s">
        <v>124</v>
      </c>
      <c r="D47" s="33" t="s">
        <v>129</v>
      </c>
      <c r="E47" s="14" t="s">
        <v>78</v>
      </c>
      <c r="F47" s="17">
        <v>4</v>
      </c>
      <c r="G47" s="18" t="str">
        <f>Nasazení!C39</f>
        <v>Partička z vokolí</v>
      </c>
      <c r="H47" s="19"/>
      <c r="I47" s="20"/>
      <c r="J47" s="14" t="s">
        <v>209</v>
      </c>
      <c r="K47" s="17">
        <v>4</v>
      </c>
      <c r="L47" s="18" t="str">
        <f>Nasazení!F39</f>
        <v>Drapiny</v>
      </c>
      <c r="M47" s="19"/>
      <c r="N47" s="20"/>
      <c r="O47" s="49" t="s">
        <v>226</v>
      </c>
      <c r="P47" s="17">
        <v>1</v>
      </c>
      <c r="Q47" s="18" t="s">
        <v>96</v>
      </c>
      <c r="R47" s="19"/>
      <c r="S47" s="20"/>
      <c r="T47" s="51"/>
      <c r="U47" s="17">
        <v>3</v>
      </c>
      <c r="V47" s="18" t="s">
        <v>159</v>
      </c>
      <c r="W47" s="19"/>
      <c r="X47" s="20"/>
    </row>
    <row r="48" spans="1:24" ht="23.25">
      <c r="A48" s="21">
        <v>42</v>
      </c>
      <c r="B48" s="22">
        <v>0.680555555555555</v>
      </c>
      <c r="C48" s="23" t="s">
        <v>125</v>
      </c>
      <c r="D48" s="33" t="str">
        <f>D47</f>
        <v>O pořadí rozhoduje dosažený čas!</v>
      </c>
      <c r="E48" s="49">
        <f>B15</f>
        <v>0.453472222222222</v>
      </c>
      <c r="F48" s="17">
        <v>5</v>
      </c>
      <c r="G48" s="18" t="str">
        <f>Nasazení!C40</f>
        <v>Drapiny</v>
      </c>
      <c r="H48" s="19"/>
      <c r="I48" s="20"/>
      <c r="J48" s="49">
        <f>B29</f>
        <v>0.54375</v>
      </c>
      <c r="K48" s="17">
        <v>5</v>
      </c>
      <c r="L48" s="18" t="str">
        <f>Nasazení!F40</f>
        <v>Sobíňovský babinec</v>
      </c>
      <c r="M48" s="19"/>
      <c r="N48" s="20"/>
      <c r="O48" s="65"/>
      <c r="P48" s="17">
        <v>2</v>
      </c>
      <c r="Q48" s="18" t="s">
        <v>94</v>
      </c>
      <c r="R48" s="19"/>
      <c r="S48" s="20"/>
      <c r="T48" s="49">
        <f>B51</f>
        <v>0.722222222222222</v>
      </c>
      <c r="U48" s="17">
        <v>4</v>
      </c>
      <c r="V48" s="18" t="s">
        <v>160</v>
      </c>
      <c r="W48" s="19"/>
      <c r="X48" s="20"/>
    </row>
    <row r="49" spans="1:24" ht="23.25">
      <c r="A49" s="21">
        <v>43</v>
      </c>
      <c r="B49" s="22">
        <v>0.694444444444444</v>
      </c>
      <c r="C49" s="23" t="s">
        <v>126</v>
      </c>
      <c r="D49" s="33" t="str">
        <f>D48</f>
        <v>O pořadí rozhoduje dosažený čas!</v>
      </c>
      <c r="E49" s="55"/>
      <c r="F49" s="17">
        <v>6</v>
      </c>
      <c r="G49" s="18" t="str">
        <f>Nasazení!C41</f>
        <v>Sobíňovské Labutě</v>
      </c>
      <c r="H49" s="19"/>
      <c r="I49" s="20"/>
      <c r="J49" s="55"/>
      <c r="K49" s="17">
        <v>6</v>
      </c>
      <c r="L49" s="18" t="str">
        <f>Nasazení!F41</f>
        <v>Černé perly</v>
      </c>
      <c r="M49" s="19"/>
      <c r="N49" s="20"/>
      <c r="O49" s="55"/>
      <c r="P49" s="17">
        <v>3</v>
      </c>
      <c r="Q49" s="18" t="s">
        <v>92</v>
      </c>
      <c r="R49" s="19"/>
      <c r="S49" s="20"/>
      <c r="T49" s="50"/>
      <c r="U49" s="17">
        <v>5</v>
      </c>
      <c r="V49" s="18" t="s">
        <v>161</v>
      </c>
      <c r="W49" s="19"/>
      <c r="X49" s="20"/>
    </row>
    <row r="50" spans="1:24" ht="23.25">
      <c r="A50" s="21">
        <v>44</v>
      </c>
      <c r="B50" s="22">
        <v>0.708333333333333</v>
      </c>
      <c r="C50" s="23" t="s">
        <v>127</v>
      </c>
      <c r="D50" s="33" t="str">
        <f>D49</f>
        <v>O pořadí rozhoduje dosažený čas!</v>
      </c>
      <c r="E50" s="11">
        <f>A16</f>
        <v>13</v>
      </c>
      <c r="F50" s="53" t="str">
        <f>C16</f>
        <v>První jízda ŽENY 3</v>
      </c>
      <c r="G50" s="54"/>
      <c r="H50" s="14" t="s">
        <v>29</v>
      </c>
      <c r="I50" s="14" t="s">
        <v>32</v>
      </c>
      <c r="J50" s="11">
        <f>A30</f>
        <v>26</v>
      </c>
      <c r="K50" s="53" t="str">
        <f>C30</f>
        <v>Druhá jízda ŽENY 3</v>
      </c>
      <c r="L50" s="54"/>
      <c r="M50" s="14" t="s">
        <v>29</v>
      </c>
      <c r="N50" s="14" t="s">
        <v>32</v>
      </c>
      <c r="O50" s="49">
        <f>B42</f>
        <v>0.627083333333333</v>
      </c>
      <c r="P50" s="17">
        <v>4</v>
      </c>
      <c r="Q50" s="18" t="s">
        <v>93</v>
      </c>
      <c r="R50" s="19"/>
      <c r="S50" s="20"/>
      <c r="T50" s="51"/>
      <c r="U50" s="17">
        <v>6</v>
      </c>
      <c r="V50" s="18" t="s">
        <v>162</v>
      </c>
      <c r="W50" s="19"/>
      <c r="X50" s="20"/>
    </row>
    <row r="51" spans="1:24" ht="23.25">
      <c r="A51" s="21">
        <v>45</v>
      </c>
      <c r="B51" s="22">
        <v>0.722222222222222</v>
      </c>
      <c r="C51" s="23" t="s">
        <v>128</v>
      </c>
      <c r="D51" s="33" t="str">
        <f>D50</f>
        <v>O pořadí rozhoduje dosažený čas!</v>
      </c>
      <c r="E51" s="14" t="s">
        <v>197</v>
      </c>
      <c r="F51" s="17">
        <v>1</v>
      </c>
      <c r="G51" s="18" t="str">
        <f>Nasazení!C42</f>
        <v>Dragonboard- ladies</v>
      </c>
      <c r="H51" s="19"/>
      <c r="I51" s="20"/>
      <c r="J51" s="14" t="s">
        <v>210</v>
      </c>
      <c r="K51" s="17">
        <v>1</v>
      </c>
      <c r="L51" s="18" t="str">
        <f>Nasazení!F42</f>
        <v>Horalki</v>
      </c>
      <c r="M51" s="19"/>
      <c r="N51" s="20"/>
      <c r="O51" s="65"/>
      <c r="P51" s="17">
        <v>5</v>
      </c>
      <c r="Q51" s="18" t="s">
        <v>95</v>
      </c>
      <c r="R51" s="19"/>
      <c r="S51" s="20"/>
      <c r="T51" s="11">
        <f>A52</f>
        <v>46</v>
      </c>
      <c r="U51" s="53" t="str">
        <f>C52</f>
        <v>Dlouhá jízda 7</v>
      </c>
      <c r="V51" s="54"/>
      <c r="W51" s="14" t="s">
        <v>29</v>
      </c>
      <c r="X51" s="14" t="s">
        <v>32</v>
      </c>
    </row>
    <row r="52" spans="1:24" ht="24" thickBot="1">
      <c r="A52" s="21">
        <v>46</v>
      </c>
      <c r="B52" s="22">
        <v>0.736111111111111</v>
      </c>
      <c r="C52" s="23" t="s">
        <v>219</v>
      </c>
      <c r="D52" s="33" t="str">
        <f>D51</f>
        <v>O pořadí rozhoduje dosažený čas!</v>
      </c>
      <c r="E52" s="66">
        <f>B16</f>
        <v>0.460416666666666</v>
      </c>
      <c r="F52" s="17">
        <v>2</v>
      </c>
      <c r="G52" s="18" t="str">
        <f>Nasazení!C43</f>
        <v>Horalki</v>
      </c>
      <c r="H52" s="19"/>
      <c r="I52" s="20"/>
      <c r="J52" s="66">
        <f>B30</f>
        <v>0.550694444444444</v>
      </c>
      <c r="K52" s="17">
        <v>2</v>
      </c>
      <c r="L52" s="18" t="str">
        <f>Nasazení!F43</f>
        <v>Resselovy Matice</v>
      </c>
      <c r="M52" s="19"/>
      <c r="N52" s="20"/>
      <c r="O52" s="55"/>
      <c r="P52" s="17">
        <v>6</v>
      </c>
      <c r="Q52" s="18" t="s">
        <v>97</v>
      </c>
      <c r="R52" s="19"/>
      <c r="S52" s="20"/>
      <c r="T52" s="52" t="s">
        <v>223</v>
      </c>
      <c r="U52" s="17">
        <v>1</v>
      </c>
      <c r="V52" s="18" t="s">
        <v>163</v>
      </c>
      <c r="W52" s="19"/>
      <c r="X52" s="20"/>
    </row>
    <row r="53" spans="1:24" ht="23.25">
      <c r="A53" s="67" t="s">
        <v>53</v>
      </c>
      <c r="B53" s="68"/>
      <c r="C53" s="68"/>
      <c r="D53" s="69"/>
      <c r="E53" s="66"/>
      <c r="F53" s="17">
        <v>3</v>
      </c>
      <c r="G53" s="18" t="str">
        <f>Nasazení!C44</f>
        <v>Sobíňovský babinec</v>
      </c>
      <c r="H53" s="19"/>
      <c r="I53" s="20"/>
      <c r="J53" s="66"/>
      <c r="K53" s="17">
        <v>3</v>
      </c>
      <c r="L53" s="18" t="str">
        <f>Nasazení!F44</f>
        <v>Partička z vokolí</v>
      </c>
      <c r="M53" s="19"/>
      <c r="N53" s="20"/>
      <c r="O53" s="11">
        <f>A43</f>
        <v>38</v>
      </c>
      <c r="P53" s="12" t="str">
        <f>C43</f>
        <v>Finále A - 1.-6. místo</v>
      </c>
      <c r="Q53" s="13"/>
      <c r="R53" s="14" t="s">
        <v>29</v>
      </c>
      <c r="S53" s="14" t="s">
        <v>32</v>
      </c>
      <c r="T53" s="50"/>
      <c r="U53" s="17">
        <v>2</v>
      </c>
      <c r="V53" s="18" t="s">
        <v>164</v>
      </c>
      <c r="W53" s="19"/>
      <c r="X53" s="20"/>
    </row>
    <row r="54" spans="1:24" ht="23.25">
      <c r="A54" s="70"/>
      <c r="B54" s="71"/>
      <c r="C54" s="71"/>
      <c r="D54" s="72"/>
      <c r="E54" s="66"/>
      <c r="F54" s="17">
        <v>4</v>
      </c>
      <c r="G54" s="18" t="str">
        <f>Nasazení!C45</f>
        <v>-</v>
      </c>
      <c r="H54" s="19"/>
      <c r="I54" s="20"/>
      <c r="J54" s="66"/>
      <c r="K54" s="17">
        <v>4</v>
      </c>
      <c r="L54" s="18" t="str">
        <f>Nasazení!F45</f>
        <v>-</v>
      </c>
      <c r="M54" s="19"/>
      <c r="N54" s="20"/>
      <c r="O54" s="52" t="s">
        <v>48</v>
      </c>
      <c r="P54" s="17">
        <v>1</v>
      </c>
      <c r="Q54" s="18" t="s">
        <v>96</v>
      </c>
      <c r="R54" s="19"/>
      <c r="S54" s="20"/>
      <c r="T54" s="51"/>
      <c r="U54" s="17">
        <v>3</v>
      </c>
      <c r="V54" s="18" t="s">
        <v>165</v>
      </c>
      <c r="W54" s="19"/>
      <c r="X54" s="20"/>
    </row>
    <row r="55" spans="5:24" ht="23.25">
      <c r="E55" s="25" t="s">
        <v>43</v>
      </c>
      <c r="F55" s="73" t="s">
        <v>36</v>
      </c>
      <c r="G55" s="74"/>
      <c r="H55" s="74"/>
      <c r="I55" s="75"/>
      <c r="J55" s="25" t="s">
        <v>43</v>
      </c>
      <c r="K55" s="73" t="s">
        <v>36</v>
      </c>
      <c r="L55" s="74"/>
      <c r="M55" s="74"/>
      <c r="N55" s="75"/>
      <c r="O55" s="50"/>
      <c r="P55" s="17">
        <v>2</v>
      </c>
      <c r="Q55" s="18" t="s">
        <v>94</v>
      </c>
      <c r="R55" s="19"/>
      <c r="S55" s="20"/>
      <c r="T55" s="49">
        <f>B52</f>
        <v>0.736111111111111</v>
      </c>
      <c r="U55" s="17">
        <v>4</v>
      </c>
      <c r="V55" s="18" t="s">
        <v>166</v>
      </c>
      <c r="W55" s="19"/>
      <c r="X55" s="20"/>
    </row>
    <row r="56" spans="15:24" ht="23.25">
      <c r="O56" s="51"/>
      <c r="P56" s="17">
        <v>3</v>
      </c>
      <c r="Q56" s="18" t="s">
        <v>92</v>
      </c>
      <c r="R56" s="19"/>
      <c r="S56" s="20"/>
      <c r="T56" s="50"/>
      <c r="U56" s="17">
        <v>5</v>
      </c>
      <c r="V56" s="18" t="s">
        <v>131</v>
      </c>
      <c r="W56" s="19"/>
      <c r="X56" s="20"/>
    </row>
    <row r="57" spans="15:24" ht="23.25">
      <c r="O57" s="49">
        <f>B43</f>
        <v>0.634027777777778</v>
      </c>
      <c r="P57" s="17">
        <v>4</v>
      </c>
      <c r="Q57" s="18" t="s">
        <v>93</v>
      </c>
      <c r="R57" s="19"/>
      <c r="S57" s="20"/>
      <c r="T57" s="51"/>
      <c r="U57" s="17">
        <v>6</v>
      </c>
      <c r="V57" s="18" t="s">
        <v>130</v>
      </c>
      <c r="W57" s="19"/>
      <c r="X57" s="20"/>
    </row>
    <row r="58" spans="15:19" ht="23.25">
      <c r="O58" s="65"/>
      <c r="P58" s="17">
        <v>5</v>
      </c>
      <c r="Q58" s="18" t="s">
        <v>95</v>
      </c>
      <c r="R58" s="19"/>
      <c r="S58" s="20"/>
    </row>
    <row r="59" spans="15:19" ht="23.25">
      <c r="O59" s="55"/>
      <c r="P59" s="17">
        <v>6</v>
      </c>
      <c r="Q59" s="18" t="s">
        <v>97</v>
      </c>
      <c r="R59" s="19"/>
      <c r="S59" s="20"/>
    </row>
    <row r="60" spans="15:19" ht="21">
      <c r="O60" s="25" t="s">
        <v>43</v>
      </c>
      <c r="P60" s="42" t="str">
        <f>D44</f>
        <v>Rozhoduje o konečném pořadí</v>
      </c>
      <c r="Q60" s="26"/>
      <c r="R60" s="26"/>
      <c r="S60" s="27"/>
    </row>
  </sheetData>
  <sheetProtection/>
  <mergeCells count="115">
    <mergeCell ref="T3:T5"/>
    <mergeCell ref="T6:T8"/>
    <mergeCell ref="T55:T57"/>
    <mergeCell ref="T10:T12"/>
    <mergeCell ref="T24:T26"/>
    <mergeCell ref="T27:T29"/>
    <mergeCell ref="P9:Q9"/>
    <mergeCell ref="F55:I55"/>
    <mergeCell ref="K55:N55"/>
    <mergeCell ref="U51:V51"/>
    <mergeCell ref="T52:T54"/>
    <mergeCell ref="T45:T47"/>
    <mergeCell ref="T48:T50"/>
    <mergeCell ref="U44:V44"/>
    <mergeCell ref="O50:O52"/>
    <mergeCell ref="A45:D45"/>
    <mergeCell ref="O54:O56"/>
    <mergeCell ref="O57:O59"/>
    <mergeCell ref="T13:T15"/>
    <mergeCell ref="U16:V16"/>
    <mergeCell ref="T17:T19"/>
    <mergeCell ref="T20:T22"/>
    <mergeCell ref="F26:G26"/>
    <mergeCell ref="O47:O49"/>
    <mergeCell ref="F42:G42"/>
    <mergeCell ref="E44:E45"/>
    <mergeCell ref="K42:L42"/>
    <mergeCell ref="J44:J45"/>
    <mergeCell ref="O38:O39"/>
    <mergeCell ref="E40:E41"/>
    <mergeCell ref="F38:G38"/>
    <mergeCell ref="E36:E37"/>
    <mergeCell ref="O35:O36"/>
    <mergeCell ref="F34:G34"/>
    <mergeCell ref="O40:O41"/>
    <mergeCell ref="E12:E13"/>
    <mergeCell ref="E48:E49"/>
    <mergeCell ref="O31:O32"/>
    <mergeCell ref="J20:J21"/>
    <mergeCell ref="J36:J37"/>
    <mergeCell ref="K38:L38"/>
    <mergeCell ref="J40:J41"/>
    <mergeCell ref="F46:G46"/>
    <mergeCell ref="K46:L46"/>
    <mergeCell ref="O27:O28"/>
    <mergeCell ref="F18:G18"/>
    <mergeCell ref="K18:L18"/>
    <mergeCell ref="E16:E17"/>
    <mergeCell ref="J16:J17"/>
    <mergeCell ref="A17:D17"/>
    <mergeCell ref="F14:G14"/>
    <mergeCell ref="K14:L14"/>
    <mergeCell ref="A32:D32"/>
    <mergeCell ref="J24:J25"/>
    <mergeCell ref="K26:L26"/>
    <mergeCell ref="J28:J29"/>
    <mergeCell ref="K30:L30"/>
    <mergeCell ref="F22:G22"/>
    <mergeCell ref="E32:E33"/>
    <mergeCell ref="F30:G30"/>
    <mergeCell ref="E28:E29"/>
    <mergeCell ref="A53:D54"/>
    <mergeCell ref="F50:G50"/>
    <mergeCell ref="E52:E54"/>
    <mergeCell ref="K2:L2"/>
    <mergeCell ref="J4:J5"/>
    <mergeCell ref="K6:L6"/>
    <mergeCell ref="J8:J9"/>
    <mergeCell ref="K10:L10"/>
    <mergeCell ref="J12:J13"/>
    <mergeCell ref="E24:E25"/>
    <mergeCell ref="P29:Q29"/>
    <mergeCell ref="P33:Q33"/>
    <mergeCell ref="P21:Q21"/>
    <mergeCell ref="P37:Q37"/>
    <mergeCell ref="K22:L22"/>
    <mergeCell ref="J32:J33"/>
    <mergeCell ref="K34:L34"/>
    <mergeCell ref="O44:O45"/>
    <mergeCell ref="P46:Q46"/>
    <mergeCell ref="J48:J49"/>
    <mergeCell ref="K50:L50"/>
    <mergeCell ref="J52:J54"/>
    <mergeCell ref="O11:O12"/>
    <mergeCell ref="P13:Q13"/>
    <mergeCell ref="O15:O16"/>
    <mergeCell ref="P17:Q17"/>
    <mergeCell ref="O19:O20"/>
    <mergeCell ref="A1:D1"/>
    <mergeCell ref="E1:I1"/>
    <mergeCell ref="J1:N1"/>
    <mergeCell ref="P2:Q2"/>
    <mergeCell ref="O3:O5"/>
    <mergeCell ref="O6:O8"/>
    <mergeCell ref="F2:G2"/>
    <mergeCell ref="A3:D3"/>
    <mergeCell ref="E4:E5"/>
    <mergeCell ref="T1:X1"/>
    <mergeCell ref="U23:V23"/>
    <mergeCell ref="U30:V30"/>
    <mergeCell ref="P42:Q42"/>
    <mergeCell ref="U2:V2"/>
    <mergeCell ref="U37:V37"/>
    <mergeCell ref="O1:S1"/>
    <mergeCell ref="U9:V9"/>
    <mergeCell ref="T34:T36"/>
    <mergeCell ref="T38:T40"/>
    <mergeCell ref="T41:T43"/>
    <mergeCell ref="F10:G10"/>
    <mergeCell ref="E8:E9"/>
    <mergeCell ref="F6:G6"/>
    <mergeCell ref="E20:E21"/>
    <mergeCell ref="T31:T33"/>
    <mergeCell ref="O23:O24"/>
    <mergeCell ref="P25:Q25"/>
  </mergeCells>
  <printOptions/>
  <pageMargins left="0.7086614173228347" right="0.7086614173228347" top="0.7480314960629921" bottom="0.7480314960629921" header="0.31496062992125984" footer="0.31496062992125984"/>
  <pageSetup fitToHeight="0" fitToWidth="0" orientation="portrait" paperSize="9" scale="54" r:id="rId1"/>
  <colBreaks count="5" manualBreakCount="5">
    <brk id="4" max="65535" man="1"/>
    <brk id="9" max="65535" man="1"/>
    <brk id="14" max="65535" man="1"/>
    <brk id="19" max="65535" man="1"/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90" zoomScaleNormal="90" zoomScalePageLayoutView="0" workbookViewId="0" topLeftCell="A13">
      <selection activeCell="F31" sqref="F31"/>
    </sheetView>
  </sheetViews>
  <sheetFormatPr defaultColWidth="9.140625" defaultRowHeight="15"/>
  <cols>
    <col min="2" max="2" width="5.00390625" style="1" customWidth="1"/>
    <col min="3" max="3" width="41.8515625" style="0" customWidth="1"/>
    <col min="5" max="5" width="5.00390625" style="1" customWidth="1"/>
    <col min="6" max="6" width="41.8515625" style="0" customWidth="1"/>
  </cols>
  <sheetData>
    <row r="1" spans="1:6" ht="28.5" customHeight="1">
      <c r="A1" s="78" t="s">
        <v>2</v>
      </c>
      <c r="B1" s="78"/>
      <c r="C1" s="78"/>
      <c r="D1" s="78"/>
      <c r="E1" s="78"/>
      <c r="F1" s="78"/>
    </row>
    <row r="2" spans="1:6" ht="24.75" customHeight="1">
      <c r="A2" s="77" t="s">
        <v>0</v>
      </c>
      <c r="B2" s="77"/>
      <c r="C2" s="77"/>
      <c r="D2" s="77" t="s">
        <v>1</v>
      </c>
      <c r="E2" s="77"/>
      <c r="F2" s="77"/>
    </row>
    <row r="3" spans="1:6" ht="15" customHeight="1">
      <c r="A3" s="76">
        <v>1</v>
      </c>
      <c r="B3" s="2">
        <v>1</v>
      </c>
      <c r="C3" s="43" t="s">
        <v>5</v>
      </c>
      <c r="D3" s="76">
        <v>14</v>
      </c>
      <c r="E3" s="2">
        <v>1</v>
      </c>
      <c r="F3" s="43" t="s">
        <v>4</v>
      </c>
    </row>
    <row r="4" spans="1:6" ht="15" customHeight="1">
      <c r="A4" s="76"/>
      <c r="B4" s="2">
        <v>2</v>
      </c>
      <c r="C4" s="43" t="s">
        <v>4</v>
      </c>
      <c r="D4" s="76"/>
      <c r="E4" s="2">
        <v>2</v>
      </c>
      <c r="F4" s="43" t="s">
        <v>13</v>
      </c>
    </row>
    <row r="5" spans="1:6" ht="15" customHeight="1">
      <c r="A5" s="76"/>
      <c r="B5" s="2">
        <v>3</v>
      </c>
      <c r="C5" s="43" t="s">
        <v>10</v>
      </c>
      <c r="D5" s="76"/>
      <c r="E5" s="2">
        <v>3</v>
      </c>
      <c r="F5" s="43" t="s">
        <v>7</v>
      </c>
    </row>
    <row r="6" spans="1:6" ht="15" customHeight="1">
      <c r="A6" s="76">
        <v>2</v>
      </c>
      <c r="B6" s="2">
        <v>4</v>
      </c>
      <c r="C6" s="43" t="s">
        <v>7</v>
      </c>
      <c r="D6" s="76">
        <v>15</v>
      </c>
      <c r="E6" s="2">
        <v>4</v>
      </c>
      <c r="F6" s="43" t="s">
        <v>15</v>
      </c>
    </row>
    <row r="7" spans="1:6" ht="15" customHeight="1">
      <c r="A7" s="76"/>
      <c r="B7" s="2">
        <v>5</v>
      </c>
      <c r="C7" s="43" t="s">
        <v>15</v>
      </c>
      <c r="D7" s="76"/>
      <c r="E7" s="2">
        <v>5</v>
      </c>
      <c r="F7" s="43" t="s">
        <v>10</v>
      </c>
    </row>
    <row r="8" spans="1:6" ht="15" customHeight="1">
      <c r="A8" s="76"/>
      <c r="B8" s="2">
        <v>6</v>
      </c>
      <c r="C8" s="43" t="s">
        <v>21</v>
      </c>
      <c r="D8" s="76"/>
      <c r="E8" s="2">
        <v>6</v>
      </c>
      <c r="F8" s="43" t="s">
        <v>17</v>
      </c>
    </row>
    <row r="9" spans="1:6" ht="15" customHeight="1">
      <c r="A9" s="76">
        <v>3</v>
      </c>
      <c r="B9" s="2">
        <v>1</v>
      </c>
      <c r="C9" s="43" t="s">
        <v>17</v>
      </c>
      <c r="D9" s="76">
        <v>16</v>
      </c>
      <c r="E9" s="2">
        <v>1</v>
      </c>
      <c r="F9" s="43" t="s">
        <v>176</v>
      </c>
    </row>
    <row r="10" spans="1:6" ht="15" customHeight="1">
      <c r="A10" s="76"/>
      <c r="B10" s="2">
        <v>2</v>
      </c>
      <c r="C10" s="43" t="s">
        <v>176</v>
      </c>
      <c r="D10" s="76"/>
      <c r="E10" s="2">
        <v>2</v>
      </c>
      <c r="F10" s="43" t="s">
        <v>21</v>
      </c>
    </row>
    <row r="11" spans="1:6" ht="15" customHeight="1">
      <c r="A11" s="76"/>
      <c r="B11" s="2">
        <v>3</v>
      </c>
      <c r="C11" s="43" t="s">
        <v>13</v>
      </c>
      <c r="D11" s="76"/>
      <c r="E11" s="2">
        <v>3</v>
      </c>
      <c r="F11" s="43" t="s">
        <v>5</v>
      </c>
    </row>
    <row r="12" spans="1:10" ht="15" customHeight="1">
      <c r="A12" s="76">
        <v>4</v>
      </c>
      <c r="B12" s="2">
        <v>4</v>
      </c>
      <c r="C12" s="43" t="s">
        <v>20</v>
      </c>
      <c r="D12" s="76">
        <v>17</v>
      </c>
      <c r="E12" s="2">
        <v>4</v>
      </c>
      <c r="F12" s="43" t="s">
        <v>174</v>
      </c>
      <c r="J12" s="3"/>
    </row>
    <row r="13" spans="1:6" ht="15" customHeight="1">
      <c r="A13" s="76"/>
      <c r="B13" s="2">
        <v>5</v>
      </c>
      <c r="C13" s="43" t="s">
        <v>174</v>
      </c>
      <c r="D13" s="76"/>
      <c r="E13" s="2">
        <v>5</v>
      </c>
      <c r="F13" s="43" t="s">
        <v>14</v>
      </c>
    </row>
    <row r="14" spans="1:6" ht="15" customHeight="1">
      <c r="A14" s="76"/>
      <c r="B14" s="2">
        <v>6</v>
      </c>
      <c r="C14" s="43" t="s">
        <v>182</v>
      </c>
      <c r="D14" s="76"/>
      <c r="E14" s="2">
        <v>6</v>
      </c>
      <c r="F14" s="43" t="s">
        <v>227</v>
      </c>
    </row>
    <row r="15" spans="1:6" ht="15" customHeight="1">
      <c r="A15" s="76">
        <v>5</v>
      </c>
      <c r="B15" s="2">
        <v>1</v>
      </c>
      <c r="C15" s="43" t="s">
        <v>179</v>
      </c>
      <c r="D15" s="76">
        <v>18</v>
      </c>
      <c r="E15" s="2">
        <v>1</v>
      </c>
      <c r="F15" s="43" t="s">
        <v>175</v>
      </c>
    </row>
    <row r="16" spans="1:6" ht="15" customHeight="1">
      <c r="A16" s="76"/>
      <c r="B16" s="2">
        <v>2</v>
      </c>
      <c r="C16" s="43" t="s">
        <v>175</v>
      </c>
      <c r="D16" s="76"/>
      <c r="E16" s="2">
        <v>2</v>
      </c>
      <c r="F16" s="43" t="s">
        <v>182</v>
      </c>
    </row>
    <row r="17" spans="1:6" ht="15" customHeight="1">
      <c r="A17" s="76"/>
      <c r="B17" s="2">
        <v>3</v>
      </c>
      <c r="C17" s="43" t="s">
        <v>227</v>
      </c>
      <c r="D17" s="76"/>
      <c r="E17" s="2">
        <v>3</v>
      </c>
      <c r="F17" s="43" t="s">
        <v>180</v>
      </c>
    </row>
    <row r="18" spans="1:6" ht="15" customHeight="1">
      <c r="A18" s="76">
        <v>6</v>
      </c>
      <c r="B18" s="2">
        <v>4</v>
      </c>
      <c r="C18" s="43" t="s">
        <v>180</v>
      </c>
      <c r="D18" s="76">
        <v>19</v>
      </c>
      <c r="E18" s="2">
        <v>4</v>
      </c>
      <c r="F18" s="43" t="s">
        <v>8</v>
      </c>
    </row>
    <row r="19" spans="1:6" ht="15" customHeight="1">
      <c r="A19" s="76"/>
      <c r="B19" s="2">
        <v>5</v>
      </c>
      <c r="C19" s="43" t="s">
        <v>8</v>
      </c>
      <c r="D19" s="76"/>
      <c r="E19" s="2">
        <v>5</v>
      </c>
      <c r="F19" s="43" t="s">
        <v>179</v>
      </c>
    </row>
    <row r="20" spans="1:6" ht="15" customHeight="1">
      <c r="A20" s="76"/>
      <c r="B20" s="2">
        <v>6</v>
      </c>
      <c r="C20" s="43" t="s">
        <v>14</v>
      </c>
      <c r="D20" s="76"/>
      <c r="E20" s="2">
        <v>6</v>
      </c>
      <c r="F20" s="43" t="s">
        <v>20</v>
      </c>
    </row>
    <row r="21" spans="1:6" ht="15" customHeight="1">
      <c r="A21" s="76">
        <v>7</v>
      </c>
      <c r="B21" s="2">
        <v>1</v>
      </c>
      <c r="C21" s="43" t="s">
        <v>11</v>
      </c>
      <c r="D21" s="76">
        <v>20</v>
      </c>
      <c r="E21" s="2">
        <v>1</v>
      </c>
      <c r="F21" s="43" t="s">
        <v>18</v>
      </c>
    </row>
    <row r="22" spans="1:6" ht="15" customHeight="1">
      <c r="A22" s="76"/>
      <c r="B22" s="2">
        <v>2</v>
      </c>
      <c r="C22" s="43" t="s">
        <v>18</v>
      </c>
      <c r="D22" s="76"/>
      <c r="E22" s="2">
        <v>2</v>
      </c>
      <c r="F22" s="41" t="s">
        <v>229</v>
      </c>
    </row>
    <row r="23" spans="1:6" ht="15" customHeight="1">
      <c r="A23" s="76"/>
      <c r="B23" s="2">
        <v>3</v>
      </c>
      <c r="C23" s="43" t="s">
        <v>16</v>
      </c>
      <c r="D23" s="76"/>
      <c r="E23" s="2">
        <v>3</v>
      </c>
      <c r="F23" s="43" t="s">
        <v>230</v>
      </c>
    </row>
    <row r="24" spans="1:6" ht="15" customHeight="1">
      <c r="A24" s="76">
        <v>8</v>
      </c>
      <c r="B24" s="2">
        <v>4</v>
      </c>
      <c r="C24" s="43" t="s">
        <v>6</v>
      </c>
      <c r="D24" s="76">
        <v>21</v>
      </c>
      <c r="E24" s="2">
        <v>4</v>
      </c>
      <c r="F24" s="43" t="s">
        <v>9</v>
      </c>
    </row>
    <row r="25" spans="1:6" ht="15" customHeight="1">
      <c r="A25" s="76"/>
      <c r="B25" s="2">
        <v>5</v>
      </c>
      <c r="C25" s="43" t="s">
        <v>9</v>
      </c>
      <c r="D25" s="76"/>
      <c r="E25" s="2">
        <v>5</v>
      </c>
      <c r="F25" s="43" t="s">
        <v>16</v>
      </c>
    </row>
    <row r="26" spans="1:6" ht="15" customHeight="1">
      <c r="A26" s="76"/>
      <c r="B26" s="2">
        <v>6</v>
      </c>
      <c r="C26" s="43" t="s">
        <v>228</v>
      </c>
      <c r="D26" s="76"/>
      <c r="E26" s="2">
        <v>6</v>
      </c>
      <c r="F26" s="43" t="s">
        <v>11</v>
      </c>
    </row>
    <row r="27" spans="1:6" ht="15" customHeight="1">
      <c r="A27" s="76">
        <v>9</v>
      </c>
      <c r="B27" s="2">
        <v>1</v>
      </c>
      <c r="C27" s="43" t="s">
        <v>12</v>
      </c>
      <c r="D27" s="76">
        <v>22</v>
      </c>
      <c r="E27" s="2">
        <v>1</v>
      </c>
      <c r="F27" s="43" t="s">
        <v>3</v>
      </c>
    </row>
    <row r="28" spans="1:6" ht="15" customHeight="1">
      <c r="A28" s="76"/>
      <c r="B28" s="2">
        <v>2</v>
      </c>
      <c r="C28" s="43" t="s">
        <v>3</v>
      </c>
      <c r="D28" s="76"/>
      <c r="E28" s="2">
        <v>2</v>
      </c>
      <c r="F28" s="41" t="s">
        <v>231</v>
      </c>
    </row>
    <row r="29" spans="1:6" ht="15" customHeight="1">
      <c r="A29" s="76"/>
      <c r="B29" s="2">
        <v>3</v>
      </c>
      <c r="C29" s="41" t="s">
        <v>229</v>
      </c>
      <c r="D29" s="76"/>
      <c r="E29" s="2">
        <v>3</v>
      </c>
      <c r="F29" s="43" t="s">
        <v>6</v>
      </c>
    </row>
    <row r="30" spans="1:6" ht="15" customHeight="1">
      <c r="A30" s="76">
        <v>10</v>
      </c>
      <c r="B30" s="2">
        <v>4</v>
      </c>
      <c r="C30" s="44" t="s">
        <v>232</v>
      </c>
      <c r="D30" s="76">
        <v>23</v>
      </c>
      <c r="E30" s="2">
        <v>4</v>
      </c>
      <c r="F30" s="44" t="s">
        <v>232</v>
      </c>
    </row>
    <row r="31" spans="1:6" ht="15" customHeight="1">
      <c r="A31" s="76"/>
      <c r="B31" s="2">
        <v>5</v>
      </c>
      <c r="C31" s="43" t="s">
        <v>230</v>
      </c>
      <c r="D31" s="76"/>
      <c r="E31" s="2">
        <v>5</v>
      </c>
      <c r="F31" s="43" t="s">
        <v>228</v>
      </c>
    </row>
    <row r="32" spans="1:6" ht="15" customHeight="1">
      <c r="A32" s="76"/>
      <c r="B32" s="2">
        <v>6</v>
      </c>
      <c r="C32" s="41" t="s">
        <v>231</v>
      </c>
      <c r="D32" s="76"/>
      <c r="E32" s="2">
        <v>6</v>
      </c>
      <c r="F32" s="43" t="s">
        <v>12</v>
      </c>
    </row>
    <row r="35" ht="23.25">
      <c r="C35" s="4" t="s">
        <v>24</v>
      </c>
    </row>
    <row r="36" spans="1:6" ht="15" customHeight="1">
      <c r="A36" s="76">
        <v>11</v>
      </c>
      <c r="B36" s="2">
        <v>1</v>
      </c>
      <c r="C36" s="45" t="s">
        <v>191</v>
      </c>
      <c r="D36" s="76">
        <v>24</v>
      </c>
      <c r="E36" s="2">
        <v>1</v>
      </c>
      <c r="F36" s="46" t="s">
        <v>185</v>
      </c>
    </row>
    <row r="37" spans="1:6" ht="15" customHeight="1">
      <c r="A37" s="76"/>
      <c r="B37" s="2">
        <v>2</v>
      </c>
      <c r="C37" s="45" t="s">
        <v>185</v>
      </c>
      <c r="D37" s="76"/>
      <c r="E37" s="2">
        <v>2</v>
      </c>
      <c r="F37" s="45" t="s">
        <v>22</v>
      </c>
    </row>
    <row r="38" spans="1:6" ht="15" customHeight="1">
      <c r="A38" s="76"/>
      <c r="B38" s="2">
        <v>3</v>
      </c>
      <c r="C38" s="45" t="s">
        <v>184</v>
      </c>
      <c r="D38" s="76"/>
      <c r="E38" s="2">
        <v>3</v>
      </c>
      <c r="F38" s="47" t="s">
        <v>233</v>
      </c>
    </row>
    <row r="39" spans="1:6" ht="15" customHeight="1">
      <c r="A39" s="79">
        <v>12</v>
      </c>
      <c r="B39" s="2">
        <v>4</v>
      </c>
      <c r="C39" s="45" t="s">
        <v>186</v>
      </c>
      <c r="D39" s="79">
        <v>25</v>
      </c>
      <c r="E39" s="2">
        <v>4</v>
      </c>
      <c r="F39" s="45" t="s">
        <v>190</v>
      </c>
    </row>
    <row r="40" spans="1:6" ht="15" customHeight="1">
      <c r="A40" s="80"/>
      <c r="B40" s="2">
        <v>5</v>
      </c>
      <c r="C40" s="45" t="s">
        <v>190</v>
      </c>
      <c r="D40" s="80"/>
      <c r="E40" s="2">
        <v>5</v>
      </c>
      <c r="F40" s="45" t="s">
        <v>23</v>
      </c>
    </row>
    <row r="41" spans="1:6" ht="15" customHeight="1">
      <c r="A41" s="81"/>
      <c r="B41" s="2">
        <v>6</v>
      </c>
      <c r="C41" s="45" t="s">
        <v>22</v>
      </c>
      <c r="D41" s="81"/>
      <c r="E41" s="2">
        <v>6</v>
      </c>
      <c r="F41" s="45" t="s">
        <v>191</v>
      </c>
    </row>
    <row r="42" spans="1:6" ht="15" customHeight="1">
      <c r="A42" s="79">
        <v>13</v>
      </c>
      <c r="B42" s="2">
        <v>1</v>
      </c>
      <c r="C42" s="47" t="s">
        <v>233</v>
      </c>
      <c r="D42" s="79">
        <v>26</v>
      </c>
      <c r="E42" s="2">
        <v>1</v>
      </c>
      <c r="F42" s="45" t="s">
        <v>189</v>
      </c>
    </row>
    <row r="43" spans="1:6" ht="15" customHeight="1">
      <c r="A43" s="82"/>
      <c r="B43" s="2">
        <v>2</v>
      </c>
      <c r="C43" s="45" t="s">
        <v>189</v>
      </c>
      <c r="D43" s="82"/>
      <c r="E43" s="2">
        <v>2</v>
      </c>
      <c r="F43" s="45" t="s">
        <v>184</v>
      </c>
    </row>
    <row r="44" spans="1:6" ht="15" customHeight="1">
      <c r="A44" s="82"/>
      <c r="B44" s="2">
        <v>3</v>
      </c>
      <c r="C44" s="45" t="s">
        <v>23</v>
      </c>
      <c r="D44" s="82"/>
      <c r="E44" s="2">
        <v>3</v>
      </c>
      <c r="F44" s="45" t="s">
        <v>186</v>
      </c>
    </row>
    <row r="45" spans="3:6" ht="15" customHeight="1">
      <c r="C45" s="48" t="s">
        <v>232</v>
      </c>
      <c r="F45" s="48" t="s">
        <v>232</v>
      </c>
    </row>
  </sheetData>
  <sheetProtection/>
  <mergeCells count="29">
    <mergeCell ref="A42:A44"/>
    <mergeCell ref="D42:D44"/>
    <mergeCell ref="D18:D20"/>
    <mergeCell ref="D21:D23"/>
    <mergeCell ref="A24:A26"/>
    <mergeCell ref="A36:A38"/>
    <mergeCell ref="D36:D38"/>
    <mergeCell ref="A39:A41"/>
    <mergeCell ref="D39:D41"/>
    <mergeCell ref="D24:D26"/>
    <mergeCell ref="D27:D29"/>
    <mergeCell ref="D30:D32"/>
    <mergeCell ref="A1:F1"/>
    <mergeCell ref="D2:F2"/>
    <mergeCell ref="D3:D5"/>
    <mergeCell ref="D6:D8"/>
    <mergeCell ref="D9:D11"/>
    <mergeCell ref="D12:D14"/>
    <mergeCell ref="D15:D17"/>
    <mergeCell ref="A27:A29"/>
    <mergeCell ref="A30:A32"/>
    <mergeCell ref="A3:A5"/>
    <mergeCell ref="A2:C2"/>
    <mergeCell ref="A6:A8"/>
    <mergeCell ref="A9:A11"/>
    <mergeCell ref="A12:A14"/>
    <mergeCell ref="A15:A17"/>
    <mergeCell ref="A18:A20"/>
    <mergeCell ref="A21:A23"/>
  </mergeCells>
  <printOptions/>
  <pageMargins left="0.7" right="0.7" top="0.787401575" bottom="0.56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90" zoomScaleNormal="90" zoomScalePageLayoutView="0" workbookViewId="0" topLeftCell="A7">
      <selection activeCell="C25" sqref="C25"/>
    </sheetView>
  </sheetViews>
  <sheetFormatPr defaultColWidth="9.140625" defaultRowHeight="15"/>
  <cols>
    <col min="2" max="2" width="5.00390625" style="1" customWidth="1"/>
    <col min="3" max="3" width="41.8515625" style="0" customWidth="1"/>
    <col min="5" max="5" width="5.00390625" style="1" customWidth="1"/>
    <col min="6" max="6" width="41.8515625" style="0" customWidth="1"/>
  </cols>
  <sheetData>
    <row r="1" spans="1:6" ht="28.5" customHeight="1" thickBot="1">
      <c r="A1" s="86" t="s">
        <v>2</v>
      </c>
      <c r="B1" s="87"/>
      <c r="C1" s="87"/>
      <c r="D1" s="87"/>
      <c r="E1" s="87"/>
      <c r="F1" s="88"/>
    </row>
    <row r="2" spans="1:6" ht="24.75" customHeight="1" thickBot="1">
      <c r="A2" s="89" t="s">
        <v>0</v>
      </c>
      <c r="B2" s="90"/>
      <c r="C2" s="91"/>
      <c r="D2" s="89" t="s">
        <v>1</v>
      </c>
      <c r="E2" s="90"/>
      <c r="F2" s="91"/>
    </row>
    <row r="3" spans="1:6" ht="15">
      <c r="A3" s="83">
        <v>1</v>
      </c>
      <c r="B3" s="36">
        <v>1</v>
      </c>
      <c r="C3" s="37" t="s">
        <v>174</v>
      </c>
      <c r="D3" s="83">
        <v>14</v>
      </c>
      <c r="E3" s="36">
        <v>1</v>
      </c>
      <c r="F3" s="37" t="s">
        <v>4</v>
      </c>
    </row>
    <row r="4" spans="1:6" ht="15.75" thickBot="1">
      <c r="A4" s="84"/>
      <c r="B4" s="2">
        <v>2</v>
      </c>
      <c r="C4" s="37" t="s">
        <v>4</v>
      </c>
      <c r="D4" s="84"/>
      <c r="E4" s="2">
        <v>2</v>
      </c>
      <c r="F4" s="38" t="s">
        <v>175</v>
      </c>
    </row>
    <row r="5" spans="1:6" ht="15.75" thickBot="1">
      <c r="A5" s="85"/>
      <c r="B5" s="39">
        <v>3</v>
      </c>
      <c r="C5" s="38" t="s">
        <v>19</v>
      </c>
      <c r="D5" s="85"/>
      <c r="E5" s="39">
        <v>3</v>
      </c>
      <c r="F5" s="38" t="s">
        <v>18</v>
      </c>
    </row>
    <row r="6" spans="1:6" ht="15.75" thickBot="1">
      <c r="A6" s="83">
        <v>2</v>
      </c>
      <c r="B6" s="36">
        <v>4</v>
      </c>
      <c r="C6" s="38" t="s">
        <v>18</v>
      </c>
      <c r="D6" s="83">
        <v>15</v>
      </c>
      <c r="E6" s="36">
        <v>4</v>
      </c>
      <c r="F6" s="40" t="s">
        <v>176</v>
      </c>
    </row>
    <row r="7" spans="1:6" ht="15.75" thickBot="1">
      <c r="A7" s="84"/>
      <c r="B7" s="2">
        <v>5</v>
      </c>
      <c r="C7" s="40" t="s">
        <v>176</v>
      </c>
      <c r="D7" s="84"/>
      <c r="E7" s="2">
        <v>5</v>
      </c>
      <c r="F7" s="38" t="s">
        <v>19</v>
      </c>
    </row>
    <row r="8" spans="1:6" ht="15.75" thickBot="1">
      <c r="A8" s="85"/>
      <c r="B8" s="39">
        <v>6</v>
      </c>
      <c r="C8" s="38" t="s">
        <v>16</v>
      </c>
      <c r="D8" s="85"/>
      <c r="E8" s="39">
        <v>6</v>
      </c>
      <c r="F8" s="38" t="s">
        <v>15</v>
      </c>
    </row>
    <row r="9" spans="1:6" ht="15.75" thickBot="1">
      <c r="A9" s="83">
        <v>3</v>
      </c>
      <c r="B9" s="36">
        <v>1</v>
      </c>
      <c r="C9" s="38" t="s">
        <v>15</v>
      </c>
      <c r="D9" s="83">
        <v>16</v>
      </c>
      <c r="E9" s="36">
        <v>1</v>
      </c>
      <c r="F9" s="37" t="s">
        <v>8</v>
      </c>
    </row>
    <row r="10" spans="1:6" ht="15.75" thickBot="1">
      <c r="A10" s="84"/>
      <c r="B10" s="2">
        <v>2</v>
      </c>
      <c r="C10" s="37" t="s">
        <v>8</v>
      </c>
      <c r="D10" s="84"/>
      <c r="E10" s="2">
        <v>2</v>
      </c>
      <c r="F10" s="38" t="s">
        <v>16</v>
      </c>
    </row>
    <row r="11" spans="1:6" ht="15.75" thickBot="1">
      <c r="A11" s="85"/>
      <c r="B11" s="39">
        <v>3</v>
      </c>
      <c r="C11" s="38" t="s">
        <v>175</v>
      </c>
      <c r="D11" s="85"/>
      <c r="E11" s="39">
        <v>3</v>
      </c>
      <c r="F11" s="37" t="s">
        <v>174</v>
      </c>
    </row>
    <row r="12" spans="1:10" ht="15.75" thickBot="1">
      <c r="A12" s="83">
        <v>4</v>
      </c>
      <c r="B12" s="36">
        <v>4</v>
      </c>
      <c r="C12" s="38" t="s">
        <v>20</v>
      </c>
      <c r="D12" s="83">
        <v>17</v>
      </c>
      <c r="E12" s="36">
        <v>4</v>
      </c>
      <c r="F12" s="37" t="s">
        <v>7</v>
      </c>
      <c r="J12" s="3"/>
    </row>
    <row r="13" spans="1:6" ht="15.75" thickBot="1">
      <c r="A13" s="84"/>
      <c r="B13" s="2">
        <v>5</v>
      </c>
      <c r="C13" s="37" t="s">
        <v>7</v>
      </c>
      <c r="D13" s="84"/>
      <c r="E13" s="2">
        <v>5</v>
      </c>
      <c r="F13" s="38" t="s">
        <v>177</v>
      </c>
    </row>
    <row r="14" spans="1:8" ht="15.75" thickBot="1">
      <c r="A14" s="85"/>
      <c r="B14" s="39">
        <v>6</v>
      </c>
      <c r="C14" s="38" t="s">
        <v>178</v>
      </c>
      <c r="D14" s="85"/>
      <c r="E14" s="39">
        <v>6</v>
      </c>
      <c r="F14" s="40" t="s">
        <v>10</v>
      </c>
      <c r="H14" s="38"/>
    </row>
    <row r="15" spans="1:6" ht="15">
      <c r="A15" s="83">
        <v>5</v>
      </c>
      <c r="B15" s="36">
        <v>1</v>
      </c>
      <c r="C15" s="40" t="s">
        <v>10</v>
      </c>
      <c r="D15" s="83">
        <v>18</v>
      </c>
      <c r="E15" s="36">
        <v>1</v>
      </c>
      <c r="F15" s="37" t="s">
        <v>6</v>
      </c>
    </row>
    <row r="16" spans="1:6" ht="15.75" thickBot="1">
      <c r="A16" s="84"/>
      <c r="B16" s="2">
        <v>2</v>
      </c>
      <c r="C16" s="37" t="s">
        <v>6</v>
      </c>
      <c r="D16" s="84"/>
      <c r="E16" s="2">
        <v>2</v>
      </c>
      <c r="F16" s="38" t="s">
        <v>178</v>
      </c>
    </row>
    <row r="17" spans="1:6" ht="15.75" thickBot="1">
      <c r="A17" s="85"/>
      <c r="B17" s="39">
        <v>3</v>
      </c>
      <c r="C17" s="40" t="s">
        <v>179</v>
      </c>
      <c r="D17" s="85"/>
      <c r="E17" s="39">
        <v>3</v>
      </c>
      <c r="F17" s="40" t="s">
        <v>13</v>
      </c>
    </row>
    <row r="18" spans="1:6" ht="15.75" thickBot="1">
      <c r="A18" s="83">
        <v>6</v>
      </c>
      <c r="B18" s="36">
        <v>4</v>
      </c>
      <c r="C18" s="40" t="s">
        <v>13</v>
      </c>
      <c r="D18" s="83">
        <v>19</v>
      </c>
      <c r="E18" s="36">
        <v>4</v>
      </c>
      <c r="F18" s="37" t="s">
        <v>3</v>
      </c>
    </row>
    <row r="19" spans="1:6" ht="15.75" thickBot="1">
      <c r="A19" s="84"/>
      <c r="B19" s="2">
        <v>5</v>
      </c>
      <c r="C19" s="37" t="s">
        <v>3</v>
      </c>
      <c r="D19" s="84"/>
      <c r="E19" s="2">
        <v>5</v>
      </c>
      <c r="F19" s="40" t="s">
        <v>179</v>
      </c>
    </row>
    <row r="20" spans="1:6" ht="15.75" thickBot="1">
      <c r="A20" s="85"/>
      <c r="B20" s="39">
        <v>6</v>
      </c>
      <c r="C20" s="38" t="s">
        <v>177</v>
      </c>
      <c r="D20" s="85"/>
      <c r="E20" s="39">
        <v>6</v>
      </c>
      <c r="F20" s="40" t="s">
        <v>12</v>
      </c>
    </row>
    <row r="21" spans="1:6" ht="15.75" thickBot="1">
      <c r="A21" s="83">
        <v>7</v>
      </c>
      <c r="B21" s="36">
        <v>1</v>
      </c>
      <c r="C21" s="40" t="s">
        <v>11</v>
      </c>
      <c r="D21" s="83">
        <v>20</v>
      </c>
      <c r="E21" s="36">
        <v>1</v>
      </c>
      <c r="F21" s="38" t="s">
        <v>21</v>
      </c>
    </row>
    <row r="22" spans="1:6" ht="15.75" thickBot="1">
      <c r="A22" s="84"/>
      <c r="B22" s="2">
        <v>2</v>
      </c>
      <c r="C22" s="38" t="s">
        <v>21</v>
      </c>
      <c r="D22" s="84"/>
      <c r="E22" s="2">
        <v>2</v>
      </c>
      <c r="F22" s="38" t="s">
        <v>180</v>
      </c>
    </row>
    <row r="23" spans="1:6" ht="15.75" thickBot="1">
      <c r="A23" s="85"/>
      <c r="B23" s="39">
        <v>3</v>
      </c>
      <c r="C23" s="38" t="s">
        <v>181</v>
      </c>
      <c r="D23" s="85"/>
      <c r="E23" s="39">
        <v>3</v>
      </c>
      <c r="F23" s="38" t="s">
        <v>20</v>
      </c>
    </row>
    <row r="24" spans="1:6" ht="15.75" thickBot="1">
      <c r="A24" s="83">
        <v>8</v>
      </c>
      <c r="B24" s="36">
        <v>4</v>
      </c>
      <c r="C24" s="38" t="s">
        <v>14</v>
      </c>
      <c r="D24" s="83">
        <v>21</v>
      </c>
      <c r="E24" s="36">
        <v>4</v>
      </c>
      <c r="F24" s="40" t="s">
        <v>25</v>
      </c>
    </row>
    <row r="25" spans="1:6" ht="15.75" thickBot="1">
      <c r="A25" s="84"/>
      <c r="B25" s="2">
        <v>5</v>
      </c>
      <c r="C25" s="40" t="s">
        <v>25</v>
      </c>
      <c r="D25" s="84"/>
      <c r="E25" s="2">
        <v>5</v>
      </c>
      <c r="F25" s="38" t="s">
        <v>182</v>
      </c>
    </row>
    <row r="26" spans="1:6" ht="15.75" thickBot="1">
      <c r="A26" s="85"/>
      <c r="B26" s="39">
        <v>6</v>
      </c>
      <c r="C26" s="38" t="s">
        <v>183</v>
      </c>
      <c r="D26" s="85"/>
      <c r="E26" s="39">
        <v>6</v>
      </c>
      <c r="F26" s="38" t="s">
        <v>17</v>
      </c>
    </row>
    <row r="27" spans="1:6" ht="15">
      <c r="A27" s="83">
        <v>9</v>
      </c>
      <c r="B27" s="36">
        <v>1</v>
      </c>
      <c r="C27" s="40" t="s">
        <v>12</v>
      </c>
      <c r="D27" s="83">
        <v>22</v>
      </c>
      <c r="E27" s="36">
        <v>1</v>
      </c>
      <c r="F27" s="37" t="s">
        <v>5</v>
      </c>
    </row>
    <row r="28" spans="1:6" ht="15.75" thickBot="1">
      <c r="A28" s="84"/>
      <c r="B28" s="2">
        <v>2</v>
      </c>
      <c r="C28" s="37" t="s">
        <v>5</v>
      </c>
      <c r="D28" s="84"/>
      <c r="E28" s="2">
        <v>2</v>
      </c>
      <c r="F28" s="38" t="s">
        <v>183</v>
      </c>
    </row>
    <row r="29" spans="1:6" ht="15.75" thickBot="1">
      <c r="A29" s="85"/>
      <c r="B29" s="39">
        <v>3</v>
      </c>
      <c r="C29" s="38" t="s">
        <v>182</v>
      </c>
      <c r="D29" s="85"/>
      <c r="E29" s="39">
        <v>3</v>
      </c>
      <c r="F29" s="40" t="s">
        <v>11</v>
      </c>
    </row>
    <row r="30" spans="1:6" ht="15.75" thickBot="1">
      <c r="A30" s="83">
        <v>10</v>
      </c>
      <c r="B30" s="36">
        <v>4</v>
      </c>
      <c r="C30" s="38" t="s">
        <v>17</v>
      </c>
      <c r="D30" s="83">
        <v>23</v>
      </c>
      <c r="E30" s="36">
        <v>4</v>
      </c>
      <c r="F30" s="37" t="s">
        <v>9</v>
      </c>
    </row>
    <row r="31" spans="1:6" ht="15.75" thickBot="1">
      <c r="A31" s="84"/>
      <c r="B31" s="2">
        <v>5</v>
      </c>
      <c r="C31" s="37" t="s">
        <v>9</v>
      </c>
      <c r="D31" s="84"/>
      <c r="E31" s="2">
        <v>5</v>
      </c>
      <c r="F31" s="38" t="s">
        <v>181</v>
      </c>
    </row>
    <row r="32" spans="1:6" ht="15.75" thickBot="1">
      <c r="A32" s="85"/>
      <c r="B32" s="39">
        <v>6</v>
      </c>
      <c r="C32" s="38" t="s">
        <v>180</v>
      </c>
      <c r="D32" s="85"/>
      <c r="E32" s="39">
        <v>6</v>
      </c>
      <c r="F32" s="38" t="s">
        <v>14</v>
      </c>
    </row>
    <row r="35" ht="23.25">
      <c r="C35" s="4" t="s">
        <v>24</v>
      </c>
    </row>
    <row r="36" spans="1:6" ht="15">
      <c r="A36" s="76">
        <v>11</v>
      </c>
      <c r="B36" s="2">
        <v>1</v>
      </c>
      <c r="C36" s="41" t="s">
        <v>184</v>
      </c>
      <c r="D36" s="76">
        <v>24</v>
      </c>
      <c r="E36" s="2">
        <v>1</v>
      </c>
      <c r="F36" s="41" t="s">
        <v>185</v>
      </c>
    </row>
    <row r="37" spans="1:6" ht="15">
      <c r="A37" s="76"/>
      <c r="B37" s="2">
        <v>2</v>
      </c>
      <c r="C37" s="41" t="s">
        <v>185</v>
      </c>
      <c r="D37" s="76"/>
      <c r="E37" s="2">
        <v>2</v>
      </c>
      <c r="F37" s="41" t="s">
        <v>186</v>
      </c>
    </row>
    <row r="38" spans="1:6" ht="15">
      <c r="A38" s="76"/>
      <c r="B38" s="2">
        <v>3</v>
      </c>
      <c r="C38" s="41" t="s">
        <v>187</v>
      </c>
      <c r="D38" s="76"/>
      <c r="E38" s="2">
        <v>3</v>
      </c>
      <c r="F38" s="41" t="s">
        <v>188</v>
      </c>
    </row>
    <row r="39" spans="1:6" ht="15">
      <c r="A39" s="79">
        <v>12</v>
      </c>
      <c r="B39" s="2">
        <v>4</v>
      </c>
      <c r="C39" s="41" t="s">
        <v>22</v>
      </c>
      <c r="D39" s="79">
        <v>25</v>
      </c>
      <c r="E39" s="2">
        <v>4</v>
      </c>
      <c r="F39" s="41" t="s">
        <v>189</v>
      </c>
    </row>
    <row r="40" spans="1:6" ht="15">
      <c r="A40" s="80"/>
      <c r="B40" s="2">
        <v>5</v>
      </c>
      <c r="C40" s="41" t="s">
        <v>189</v>
      </c>
      <c r="D40" s="80"/>
      <c r="E40" s="2">
        <v>5</v>
      </c>
      <c r="F40" s="41" t="s">
        <v>23</v>
      </c>
    </row>
    <row r="41" spans="1:6" ht="15">
      <c r="A41" s="81"/>
      <c r="B41" s="2">
        <v>6</v>
      </c>
      <c r="C41" s="41" t="s">
        <v>186</v>
      </c>
      <c r="D41" s="81"/>
      <c r="E41" s="2">
        <v>6</v>
      </c>
      <c r="F41" s="41" t="s">
        <v>190</v>
      </c>
    </row>
    <row r="42" spans="1:6" ht="15">
      <c r="A42" s="79">
        <v>13</v>
      </c>
      <c r="B42" s="2">
        <v>1</v>
      </c>
      <c r="C42" s="41" t="s">
        <v>190</v>
      </c>
      <c r="D42" s="79">
        <v>26</v>
      </c>
      <c r="E42" s="2">
        <v>1</v>
      </c>
      <c r="F42" s="41" t="s">
        <v>191</v>
      </c>
    </row>
    <row r="43" spans="1:6" ht="15">
      <c r="A43" s="82"/>
      <c r="B43" s="2">
        <v>2</v>
      </c>
      <c r="C43" s="41" t="s">
        <v>191</v>
      </c>
      <c r="D43" s="82"/>
      <c r="E43" s="2">
        <v>2</v>
      </c>
      <c r="F43" s="41" t="s">
        <v>187</v>
      </c>
    </row>
    <row r="44" spans="1:6" ht="15">
      <c r="A44" s="82"/>
      <c r="B44" s="2">
        <v>3</v>
      </c>
      <c r="C44" s="41" t="s">
        <v>23</v>
      </c>
      <c r="D44" s="82"/>
      <c r="E44" s="2">
        <v>3</v>
      </c>
      <c r="F44" s="41" t="s">
        <v>22</v>
      </c>
    </row>
    <row r="45" spans="1:6" ht="15">
      <c r="A45" s="92"/>
      <c r="B45" s="2">
        <v>4</v>
      </c>
      <c r="C45" s="41" t="s">
        <v>188</v>
      </c>
      <c r="D45" s="92"/>
      <c r="E45" s="2">
        <v>4</v>
      </c>
      <c r="F45" s="41" t="s">
        <v>184</v>
      </c>
    </row>
  </sheetData>
  <sheetProtection/>
  <mergeCells count="29">
    <mergeCell ref="A39:A41"/>
    <mergeCell ref="D39:D41"/>
    <mergeCell ref="A42:A45"/>
    <mergeCell ref="D42:D45"/>
    <mergeCell ref="A27:A29"/>
    <mergeCell ref="D27:D29"/>
    <mergeCell ref="A30:A32"/>
    <mergeCell ref="D30:D32"/>
    <mergeCell ref="A36:A38"/>
    <mergeCell ref="D36:D38"/>
    <mergeCell ref="A18:A20"/>
    <mergeCell ref="D18:D20"/>
    <mergeCell ref="A21:A23"/>
    <mergeCell ref="D21:D23"/>
    <mergeCell ref="A24:A26"/>
    <mergeCell ref="D24:D26"/>
    <mergeCell ref="A9:A11"/>
    <mergeCell ref="D9:D11"/>
    <mergeCell ref="A12:A14"/>
    <mergeCell ref="D12:D14"/>
    <mergeCell ref="A15:A17"/>
    <mergeCell ref="D15:D17"/>
    <mergeCell ref="A6:A8"/>
    <mergeCell ref="D6:D8"/>
    <mergeCell ref="A1:F1"/>
    <mergeCell ref="A2:C2"/>
    <mergeCell ref="D2:F2"/>
    <mergeCell ref="A3:A5"/>
    <mergeCell ref="D3:D5"/>
  </mergeCells>
  <printOptions/>
  <pageMargins left="0.7" right="0.7" top="0.787401575" bottom="0.56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Klíma</dc:creator>
  <cp:keywords/>
  <dc:description/>
  <cp:lastModifiedBy>Ondra</cp:lastModifiedBy>
  <cp:lastPrinted>2017-06-14T15:07:32Z</cp:lastPrinted>
  <dcterms:created xsi:type="dcterms:W3CDTF">2015-06-02T06:35:59Z</dcterms:created>
  <dcterms:modified xsi:type="dcterms:W3CDTF">2017-06-14T15:07:57Z</dcterms:modified>
  <cp:category/>
  <cp:version/>
  <cp:contentType/>
  <cp:contentStatus/>
</cp:coreProperties>
</file>